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0災害対策\88_物価高騰支援金\04_周知\施行\"/>
    </mc:Choice>
  </mc:AlternateContent>
  <bookViews>
    <workbookView xWindow="0" yWindow="0" windowWidth="17928" windowHeight="6648"/>
  </bookViews>
  <sheets>
    <sheet name="支給申請書" sheetId="20" r:id="rId1"/>
    <sheet name="別添１" sheetId="29" r:id="rId2"/>
    <sheet name="別添２" sheetId="31" r:id="rId3"/>
    <sheet name="口座振込申出書" sheetId="30" r:id="rId4"/>
    <sheet name="リスト" sheetId="32" state="hidden" r:id="rId5"/>
  </sheets>
  <definedNames>
    <definedName name="_xlnm._FilterDatabase" localSheetId="1" hidden="1">別添１!$D$1:$D$42</definedName>
    <definedName name="_xlnm.Print_Area" localSheetId="3">口座振込申出書!$A$1:$AM$17</definedName>
    <definedName name="_xlnm.Print_Area" localSheetId="0">支給申請書!$A$1:$AM$33</definedName>
    <definedName name="_xlnm.Print_Area" localSheetId="1">別添１!$A$1:$M$32</definedName>
  </definedNames>
  <calcPr calcId="162913"/>
</workbook>
</file>

<file path=xl/calcChain.xml><?xml version="1.0" encoding="utf-8"?>
<calcChain xmlns="http://schemas.openxmlformats.org/spreadsheetml/2006/main">
  <c r="G5" i="31" l="1"/>
  <c r="M29" i="29" l="1"/>
  <c r="M28" i="29"/>
  <c r="M27" i="29"/>
  <c r="M26" i="29"/>
  <c r="M25" i="29"/>
  <c r="M24" i="29"/>
  <c r="M23" i="29"/>
  <c r="M22" i="29"/>
  <c r="M21" i="29"/>
  <c r="M20" i="29"/>
  <c r="M19" i="29"/>
  <c r="M18" i="29"/>
  <c r="M17" i="29"/>
  <c r="M16" i="29"/>
  <c r="M15" i="29"/>
  <c r="M14" i="29"/>
  <c r="M13" i="29"/>
  <c r="M12" i="29"/>
  <c r="M11" i="29"/>
  <c r="M10" i="29"/>
  <c r="M9" i="29"/>
  <c r="M8" i="29"/>
  <c r="M7" i="29"/>
  <c r="M6" i="29"/>
  <c r="M5" i="29"/>
  <c r="C15" i="30" l="1"/>
  <c r="E21" i="31"/>
  <c r="E20" i="31"/>
  <c r="K5" i="31"/>
  <c r="I5" i="31"/>
  <c r="A29" i="29"/>
  <c r="A28" i="29"/>
  <c r="A27" i="29"/>
  <c r="A26" i="29"/>
  <c r="A25" i="29"/>
  <c r="A24" i="29"/>
  <c r="A23" i="29"/>
  <c r="A22" i="29"/>
  <c r="A21" i="29"/>
  <c r="A20" i="29"/>
  <c r="A19" i="29"/>
  <c r="A18" i="29"/>
  <c r="A17" i="29"/>
  <c r="A16" i="29"/>
  <c r="A15" i="29"/>
  <c r="A14" i="29"/>
  <c r="A13" i="29"/>
  <c r="A12" i="29"/>
  <c r="A11" i="29"/>
  <c r="A10" i="29"/>
  <c r="A9" i="29"/>
  <c r="A8" i="29"/>
  <c r="A7" i="29"/>
  <c r="A6" i="29"/>
  <c r="A5" i="29"/>
  <c r="Q19" i="29"/>
  <c r="Q25" i="29"/>
  <c r="P8" i="29"/>
  <c r="P5" i="29"/>
  <c r="Q29" i="29"/>
  <c r="Q21" i="29"/>
  <c r="Q20" i="29"/>
  <c r="P17" i="29"/>
  <c r="P11" i="29"/>
  <c r="P25" i="29"/>
  <c r="Q24" i="29"/>
  <c r="P15" i="29"/>
  <c r="Q5" i="29"/>
  <c r="Q10" i="29"/>
  <c r="P14" i="29"/>
  <c r="P21" i="29"/>
  <c r="Q13" i="29"/>
  <c r="P19" i="29"/>
  <c r="Q8" i="29"/>
  <c r="Q15" i="29"/>
  <c r="P27" i="29"/>
  <c r="Q17" i="29"/>
  <c r="P23" i="29"/>
  <c r="Q6" i="29"/>
  <c r="P22" i="29"/>
  <c r="Q14" i="29"/>
  <c r="Q26" i="29"/>
  <c r="Q7" i="29"/>
  <c r="P24" i="29"/>
  <c r="P7" i="29"/>
  <c r="Q22" i="29"/>
  <c r="P6" i="29"/>
  <c r="Q11" i="29"/>
  <c r="P13" i="29"/>
  <c r="P16" i="29"/>
  <c r="P28" i="29"/>
  <c r="P9" i="29"/>
  <c r="Q18" i="29"/>
  <c r="P26" i="29"/>
  <c r="Q12" i="29"/>
  <c r="P29" i="29"/>
  <c r="P18" i="29"/>
  <c r="Q27" i="29"/>
  <c r="P10" i="29"/>
  <c r="P12" i="29"/>
  <c r="Q23" i="29"/>
  <c r="P20" i="29"/>
  <c r="Q28" i="29"/>
  <c r="Q16" i="29"/>
  <c r="Q9" i="29"/>
  <c r="K15" i="20" l="1"/>
</calcChain>
</file>

<file path=xl/comments1.xml><?xml version="1.0" encoding="utf-8"?>
<comments xmlns="http://schemas.openxmlformats.org/spreadsheetml/2006/main">
  <authors>
    <author>user</author>
  </authors>
  <commentList>
    <comment ref="K15" authorId="0" shapeId="0">
      <text>
        <r>
          <rPr>
            <b/>
            <sz val="9"/>
            <color indexed="81"/>
            <rFont val="MS P ゴシック"/>
            <family val="3"/>
            <charset val="128"/>
          </rPr>
          <t>自動入力
（別添１の合計額）</t>
        </r>
      </text>
    </comment>
  </commentList>
</comments>
</file>

<file path=xl/sharedStrings.xml><?xml version="1.0" encoding="utf-8"?>
<sst xmlns="http://schemas.openxmlformats.org/spreadsheetml/2006/main" count="123" uniqueCount="122">
  <si>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</si>
  <si>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</si>
  <si>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</si>
  <si>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</si>
  <si>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</si>
  <si>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</si>
  <si>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</si>
  <si>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</si>
  <si>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　　令和</t>
    <rPh sb="2" eb="4">
      <t>レイワ</t>
    </rPh>
    <phoneticPr fontId="3"/>
  </si>
  <si>
    <t>なし</t>
    <phoneticPr fontId="3"/>
  </si>
  <si>
    <t>あり</t>
    <phoneticPr fontId="3"/>
  </si>
  <si>
    <t>No.</t>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</si>
  <si>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</si>
  <si>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</si>
  <si>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</si>
  <si>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</si>
  <si>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</si>
  <si>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住所</t>
    <rPh sb="0" eb="2">
      <t>ジュウショ</t>
    </rPh>
    <phoneticPr fontId="3"/>
  </si>
  <si>
    <t>　　申　請　額　：　</t>
    <rPh sb="2" eb="3">
      <t>サル</t>
    </rPh>
    <rPh sb="4" eb="5">
      <t>ショウ</t>
    </rPh>
    <rPh sb="6" eb="7">
      <t>ガク</t>
    </rPh>
    <phoneticPr fontId="3"/>
  </si>
  <si>
    <t>（添付書類）</t>
    <rPh sb="1" eb="3">
      <t>テンプ</t>
    </rPh>
    <rPh sb="3" eb="5">
      <t>ショルイ</t>
    </rPh>
    <phoneticPr fontId="3"/>
  </si>
  <si>
    <t xml:space="preserve"> 申請法人住所</t>
    <rPh sb="1" eb="3">
      <t>シンセイ</t>
    </rPh>
    <rPh sb="3" eb="5">
      <t>ホウジン</t>
    </rPh>
    <rPh sb="5" eb="7">
      <t>ジュウショ</t>
    </rPh>
    <phoneticPr fontId="3"/>
  </si>
  <si>
    <t>〒</t>
    <phoneticPr fontId="3"/>
  </si>
  <si>
    <t>郵便番号</t>
    <rPh sb="0" eb="2">
      <t>ユウビン</t>
    </rPh>
    <rPh sb="2" eb="4">
      <t>バンゴウ</t>
    </rPh>
    <phoneticPr fontId="3"/>
  </si>
  <si>
    <t>神奈川県知事</t>
    <rPh sb="0" eb="4">
      <t>カナガワケン</t>
    </rPh>
    <rPh sb="4" eb="6">
      <t>チジ</t>
    </rPh>
    <phoneticPr fontId="3"/>
  </si>
  <si>
    <t>第１号様式</t>
    <phoneticPr fontId="3"/>
  </si>
  <si>
    <t>（法人等の名称）</t>
    <rPh sb="3" eb="4">
      <t>トウ</t>
    </rPh>
    <rPh sb="5" eb="7">
      <t>メイショウ</t>
    </rPh>
    <phoneticPr fontId="3"/>
  </si>
  <si>
    <t>事業の開始日</t>
    <rPh sb="0" eb="2">
      <t>ジギョウ</t>
    </rPh>
    <rPh sb="3" eb="6">
      <t>カイシビ</t>
    </rPh>
    <phoneticPr fontId="3"/>
  </si>
  <si>
    <t>申請日時点での事業実施状況</t>
    <rPh sb="0" eb="2">
      <t>シンセイ</t>
    </rPh>
    <rPh sb="2" eb="3">
      <t>ビ</t>
    </rPh>
    <rPh sb="3" eb="5">
      <t>ジテン</t>
    </rPh>
    <rPh sb="7" eb="9">
      <t>ジギョウ</t>
    </rPh>
    <rPh sb="9" eb="11">
      <t>ジッシ</t>
    </rPh>
    <rPh sb="11" eb="13">
      <t>ジョウキョウ</t>
    </rPh>
    <phoneticPr fontId="3"/>
  </si>
  <si>
    <t>口座振込申出書</t>
    <rPh sb="0" eb="2">
      <t>コウザ</t>
    </rPh>
    <rPh sb="2" eb="4">
      <t>フリコミ</t>
    </rPh>
    <rPh sb="4" eb="7">
      <t>モウシデショ</t>
    </rPh>
    <phoneticPr fontId="3"/>
  </si>
  <si>
    <t>本申請について、支給決定を受けた場合、支援金は次の口座に振り込んでください。</t>
    <rPh sb="0" eb="1">
      <t>ホン</t>
    </rPh>
    <rPh sb="1" eb="3">
      <t>シンセイ</t>
    </rPh>
    <rPh sb="8" eb="10">
      <t>シキュウ</t>
    </rPh>
    <rPh sb="10" eb="12">
      <t>ケッテイ</t>
    </rPh>
    <rPh sb="13" eb="14">
      <t>ウ</t>
    </rPh>
    <rPh sb="16" eb="18">
      <t>バアイ</t>
    </rPh>
    <rPh sb="19" eb="22">
      <t>シエンキン</t>
    </rPh>
    <rPh sb="23" eb="24">
      <t>ツギ</t>
    </rPh>
    <rPh sb="25" eb="27">
      <t>コウザ</t>
    </rPh>
    <rPh sb="28" eb="29">
      <t>フ</t>
    </rPh>
    <rPh sb="30" eb="31">
      <t>コ</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</si>
  <si>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</si>
  <si>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</si>
  <si>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</si>
  <si>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支店コード</t>
    <rPh sb="0" eb="2">
      <t>シテン</t>
    </rPh>
    <phoneticPr fontId="3"/>
  </si>
  <si>
    <t>口座種別</t>
    <rPh sb="0" eb="2">
      <t>コウザ</t>
    </rPh>
    <rPh sb="2" eb="4">
      <t>シュベツ</t>
    </rPh>
    <phoneticPr fontId="3"/>
  </si>
  <si>
    <t>３　申請に係る施設・事業所の指定通知書の写し等、事業開始日を確認できる書類</t>
    <phoneticPr fontId="3"/>
  </si>
  <si>
    <t>（法人等の住所）</t>
    <rPh sb="3" eb="4">
      <t>トウ</t>
    </rPh>
    <rPh sb="5" eb="7">
      <t>ジュウショ</t>
    </rPh>
    <phoneticPr fontId="3"/>
  </si>
  <si>
    <t>（代表者職名・氏名）</t>
    <rPh sb="1" eb="4">
      <t>ダイヒョウシャ</t>
    </rPh>
    <rPh sb="5" eb="6">
      <t>メイ</t>
    </rPh>
    <rPh sb="7" eb="9">
      <t>シメイ</t>
    </rPh>
    <phoneticPr fontId="3"/>
  </si>
  <si>
    <t>円</t>
    <rPh sb="0" eb="1">
      <t>エン</t>
    </rPh>
    <phoneticPr fontId="3"/>
  </si>
  <si>
    <t>１　事業所・施設別申請額一覧（別添１）</t>
    <rPh sb="15" eb="17">
      <t>ベッテン</t>
    </rPh>
    <phoneticPr fontId="3"/>
  </si>
  <si>
    <t>２　役員等氏名一覧表（別添２）</t>
    <rPh sb="2" eb="4">
      <t>ヤクイン</t>
    </rPh>
    <rPh sb="4" eb="5">
      <t>トウ</t>
    </rPh>
    <rPh sb="5" eb="7">
      <t>シメイ</t>
    </rPh>
    <rPh sb="7" eb="9">
      <t>イチラン</t>
    </rPh>
    <rPh sb="9" eb="10">
      <t>ヒョウ</t>
    </rPh>
    <rPh sb="11" eb="13">
      <t>ベッテン</t>
    </rPh>
    <phoneticPr fontId="3"/>
  </si>
  <si>
    <t>　　の写し等、事業を継続して実施していることを確認できる書類</t>
    <phoneticPr fontId="3"/>
  </si>
  <si>
    <t>（第１号様式別添１）事業所・施設別申請額一覧（サービス別一覧）</t>
    <rPh sb="1" eb="2">
      <t>ダイ</t>
    </rPh>
    <rPh sb="3" eb="4">
      <t>ゴウ</t>
    </rPh>
    <rPh sb="4" eb="6">
      <t>ヨウシキ</t>
    </rPh>
    <rPh sb="6" eb="8">
      <t>ベッテン</t>
    </rPh>
    <rPh sb="10" eb="13">
      <t>ジギョウショ</t>
    </rPh>
    <rPh sb="14" eb="16">
      <t>シセツ</t>
    </rPh>
    <rPh sb="16" eb="17">
      <t>ベツ</t>
    </rPh>
    <rPh sb="17" eb="20">
      <t>シンセイガク</t>
    </rPh>
    <rPh sb="20" eb="22">
      <t>イチラン</t>
    </rPh>
    <rPh sb="27" eb="28">
      <t>ベツ</t>
    </rPh>
    <rPh sb="28" eb="30">
      <t>イチラン</t>
    </rPh>
    <phoneticPr fontId="3"/>
  </si>
  <si>
    <t>（第１号様式別添２）</t>
    <phoneticPr fontId="3"/>
  </si>
  <si>
    <t>役職名</t>
  </si>
  <si>
    <t>氏　名</t>
  </si>
  <si>
    <t>氏名のカナ</t>
  </si>
  <si>
    <t>生年月日</t>
  </si>
  <si>
    <t>性別</t>
  </si>
  <si>
    <t>住　所</t>
  </si>
  <si>
    <t>代表者</t>
  </si>
  <si>
    <t>(大正T、昭和S、平成H)</t>
  </si>
  <si>
    <t>(男・女)</t>
  </si>
  <si>
    <t>役員等氏名一覧表</t>
    <phoneticPr fontId="3"/>
  </si>
  <si>
    <t>　記載された全ての者は、代表者または役員に暴力団員がいないことを確認するため、本様式に記載された情報を神奈川県警察本部に照会することについて、同意しております。</t>
    <phoneticPr fontId="3"/>
  </si>
  <si>
    <t>団体名</t>
    <rPh sb="0" eb="3">
      <t>ダンタイメイ</t>
    </rPh>
    <phoneticPr fontId="3"/>
  </si>
  <si>
    <t>代表者名</t>
    <rPh sb="0" eb="3">
      <t>ダイヒョウシャ</t>
    </rPh>
    <rPh sb="3" eb="4">
      <t>メイ</t>
    </rPh>
    <phoneticPr fontId="3"/>
  </si>
  <si>
    <t>注 (1) 補助事業者が個人の場合、申請者について記載</t>
    <phoneticPr fontId="3"/>
  </si>
  <si>
    <t>　 (2) 補助事業者が法人の場合、代表者およびすべての役員について記載</t>
    <phoneticPr fontId="3"/>
  </si>
  <si>
    <t>　 (3) 補助事業者が法人格を持たない団体の場合、当該団体の代表者について記載</t>
    <phoneticPr fontId="3"/>
  </si>
  <si>
    <t>令和</t>
    <rPh sb="0" eb="2">
      <t>レイワ</t>
    </rPh>
    <phoneticPr fontId="3"/>
  </si>
  <si>
    <t>年</t>
    <rPh sb="0" eb="1">
      <t>ネン</t>
    </rPh>
    <phoneticPr fontId="3"/>
  </si>
  <si>
    <t>月</t>
    <rPh sb="0" eb="1">
      <t>ガツ</t>
    </rPh>
    <phoneticPr fontId="3"/>
  </si>
  <si>
    <t>日</t>
    <rPh sb="0" eb="1">
      <t>ニチ</t>
    </rPh>
    <phoneticPr fontId="3"/>
  </si>
  <si>
    <t>現在</t>
    <rPh sb="0" eb="2">
      <t>ゲンザイ</t>
    </rPh>
    <phoneticPr fontId="3"/>
  </si>
  <si>
    <t>訪問介護</t>
    <phoneticPr fontId="3"/>
  </si>
  <si>
    <t>訪問入浴介護</t>
    <phoneticPr fontId="3"/>
  </si>
  <si>
    <t>訪問看護</t>
    <phoneticPr fontId="3"/>
  </si>
  <si>
    <t>訪問リハビリテーション</t>
    <phoneticPr fontId="3"/>
  </si>
  <si>
    <t>定期巡回・随時対応型訪問介護看護</t>
    <phoneticPr fontId="3"/>
  </si>
  <si>
    <t>夜間対応型訪問介護</t>
    <phoneticPr fontId="3"/>
  </si>
  <si>
    <t>福祉用具貸与</t>
  </si>
  <si>
    <t>居宅介護支援</t>
    <phoneticPr fontId="3"/>
  </si>
  <si>
    <t>介護予防支援</t>
    <phoneticPr fontId="3"/>
  </si>
  <si>
    <t>通所介護</t>
    <phoneticPr fontId="3"/>
  </si>
  <si>
    <t>通所リハビリテーション</t>
    <phoneticPr fontId="3"/>
  </si>
  <si>
    <t>小規模多機能型居宅介護</t>
    <phoneticPr fontId="3"/>
  </si>
  <si>
    <t>看護小規模多機能型居宅介護</t>
    <phoneticPr fontId="3"/>
  </si>
  <si>
    <t>地域密着型通所介護</t>
    <phoneticPr fontId="3"/>
  </si>
  <si>
    <t>認知症対応型通所介護</t>
    <phoneticPr fontId="3"/>
  </si>
  <si>
    <t>介護老人福祉施設</t>
    <phoneticPr fontId="3"/>
  </si>
  <si>
    <t>地域密着型介護老人福祉施設入所者生活介護</t>
    <phoneticPr fontId="3"/>
  </si>
  <si>
    <t>介護老人保健施設</t>
    <phoneticPr fontId="3"/>
  </si>
  <si>
    <t>介護医療院</t>
    <phoneticPr fontId="3"/>
  </si>
  <si>
    <t>介護療養型医療施設</t>
    <phoneticPr fontId="3"/>
  </si>
  <si>
    <t>認知症対応型共同生活介護</t>
    <phoneticPr fontId="3"/>
  </si>
  <si>
    <t>短期入所生活介護</t>
  </si>
  <si>
    <t>短期入所療養介護</t>
    <phoneticPr fontId="3"/>
  </si>
  <si>
    <t>養護老人ホーム</t>
    <phoneticPr fontId="3"/>
  </si>
  <si>
    <t>軽費老人ホーム</t>
    <phoneticPr fontId="3"/>
  </si>
  <si>
    <t>申請日時点での
事業実施状況</t>
    <rPh sb="0" eb="2">
      <t>シンセイ</t>
    </rPh>
    <rPh sb="2" eb="3">
      <t>ビ</t>
    </rPh>
    <rPh sb="3" eb="5">
      <t>ジテン</t>
    </rPh>
    <rPh sb="8" eb="10">
      <t>ジギョウ</t>
    </rPh>
    <rPh sb="10" eb="12">
      <t>ジッシ</t>
    </rPh>
    <rPh sb="12" eb="14">
      <t>ジョウキョウ</t>
    </rPh>
    <phoneticPr fontId="3"/>
  </si>
  <si>
    <t>令和４年度中の
運営状況</t>
    <rPh sb="0" eb="2">
      <t>レイワ</t>
    </rPh>
    <rPh sb="3" eb="4">
      <t>ネン</t>
    </rPh>
    <rPh sb="4" eb="5">
      <t>ド</t>
    </rPh>
    <rPh sb="5" eb="6">
      <t>チュウ</t>
    </rPh>
    <rPh sb="8" eb="10">
      <t>ウンエイ</t>
    </rPh>
    <rPh sb="10" eb="12">
      <t>ジョウキョウ</t>
    </rPh>
    <phoneticPr fontId="3"/>
  </si>
  <si>
    <t>利用者負担額の
引上げの有無等</t>
    <rPh sb="0" eb="3">
      <t>リヨウシャ</t>
    </rPh>
    <rPh sb="3" eb="5">
      <t>フタン</t>
    </rPh>
    <rPh sb="5" eb="6">
      <t>ガク</t>
    </rPh>
    <rPh sb="8" eb="10">
      <t>ヒキア</t>
    </rPh>
    <rPh sb="12" eb="14">
      <t>ウム</t>
    </rPh>
    <rPh sb="14" eb="15">
      <t>トウ</t>
    </rPh>
    <phoneticPr fontId="3"/>
  </si>
  <si>
    <t>実施している</t>
    <rPh sb="0" eb="2">
      <t>ジッシ</t>
    </rPh>
    <phoneticPr fontId="3"/>
  </si>
  <si>
    <t>実施していない</t>
    <rPh sb="0" eb="2">
      <t>ジッシ</t>
    </rPh>
    <phoneticPr fontId="3"/>
  </si>
  <si>
    <t>運営している</t>
    <rPh sb="0" eb="2">
      <t>ウンエイ</t>
    </rPh>
    <phoneticPr fontId="3"/>
  </si>
  <si>
    <t>口座番号</t>
    <rPh sb="0" eb="2">
      <t>コウザ</t>
    </rPh>
    <rPh sb="2" eb="4">
      <t>バンゴウ</t>
    </rPh>
    <phoneticPr fontId="3"/>
  </si>
  <si>
    <t>漢字表記</t>
    <rPh sb="0" eb="2">
      <t>カンジ</t>
    </rPh>
    <rPh sb="2" eb="4">
      <t>ヒョウキ</t>
    </rPh>
    <phoneticPr fontId="3"/>
  </si>
  <si>
    <t>口座名義</t>
    <rPh sb="0" eb="2">
      <t>コウザ</t>
    </rPh>
    <rPh sb="2" eb="4">
      <t>メイギ</t>
    </rPh>
    <phoneticPr fontId="3"/>
  </si>
  <si>
    <t>区分</t>
    <rPh sb="0" eb="2">
      <t>クブン</t>
    </rPh>
    <phoneticPr fontId="3"/>
  </si>
  <si>
    <t>定員
（入所施設のみ）</t>
    <rPh sb="0" eb="2">
      <t>テイイン</t>
    </rPh>
    <rPh sb="4" eb="8">
      <t>ニュウショシセツ</t>
    </rPh>
    <phoneticPr fontId="3"/>
  </si>
  <si>
    <t>　本支援金の申請に当たって、次の事項を誓約します。</t>
    <phoneticPr fontId="3"/>
  </si>
  <si>
    <t>　なお、申請後に、代表者又は役員のうちに暴力団員に該当する者がいないことを確認するため、県からの求めがあった場合は確認に必要な個人情報の提出に応じ、情報を神奈川県警察本部に照会することについて、代表者及び役員全員が同意しています。</t>
    <phoneticPr fontId="3"/>
  </si>
  <si>
    <t>※通帳の表紙の裏面の写しに記載の口座名義（カナ）が一致していることを確認すること。</t>
    <phoneticPr fontId="3"/>
  </si>
  <si>
    <t>（添付書類）通帳の表紙の裏面の写し</t>
    <phoneticPr fontId="3"/>
  </si>
  <si>
    <r>
      <t>フリガナ</t>
    </r>
    <r>
      <rPr>
        <sz val="10.5"/>
        <color rgb="FFFF0000"/>
        <rFont val="ＭＳ 明朝"/>
        <family val="1"/>
        <charset val="128"/>
      </rPr>
      <t>※</t>
    </r>
    <phoneticPr fontId="3"/>
  </si>
  <si>
    <t>令和５年度中の運営状況</t>
    <phoneticPr fontId="3"/>
  </si>
  <si>
    <t>事業の開始日</t>
    <phoneticPr fontId="3"/>
  </si>
  <si>
    <t>当該事業者・施設に係る申請額（千円）</t>
    <rPh sb="0" eb="2">
      <t>トウガイ</t>
    </rPh>
    <rPh sb="2" eb="4">
      <t>ジギョウ</t>
    </rPh>
    <rPh sb="4" eb="5">
      <t>シャ</t>
    </rPh>
    <rPh sb="6" eb="8">
      <t>シセツ</t>
    </rPh>
    <rPh sb="9" eb="10">
      <t>カカ</t>
    </rPh>
    <rPh sb="11" eb="13">
      <t>シンセイ</t>
    </rPh>
    <rPh sb="13" eb="14">
      <t>ガク</t>
    </rPh>
    <rPh sb="15" eb="17">
      <t>センエン</t>
    </rPh>
    <phoneticPr fontId="3"/>
  </si>
  <si>
    <t>令和６年１月１日以前</t>
    <phoneticPr fontId="3"/>
  </si>
  <si>
    <t>令和６年１月２日以降</t>
    <rPh sb="8" eb="10">
      <t>イコウ</t>
    </rPh>
    <phoneticPr fontId="3"/>
  </si>
  <si>
    <t>廃止・休止予定</t>
    <rPh sb="0" eb="2">
      <t>ハイシ</t>
    </rPh>
    <rPh sb="3" eb="5">
      <t>キュウシ</t>
    </rPh>
    <rPh sb="5" eb="7">
      <t>ヨテイ</t>
    </rPh>
    <phoneticPr fontId="3"/>
  </si>
  <si>
    <t>有料老人ホーム（特定施設）</t>
    <rPh sb="0" eb="2">
      <t>ユウリョウ</t>
    </rPh>
    <rPh sb="2" eb="4">
      <t>ロウジン</t>
    </rPh>
    <phoneticPr fontId="3"/>
  </si>
  <si>
    <t>サービス付き高齢者向け住宅（特定施設）</t>
    <rPh sb="4" eb="5">
      <t>ツ</t>
    </rPh>
    <rPh sb="6" eb="10">
      <t>コウレイシャム</t>
    </rPh>
    <rPh sb="11" eb="13">
      <t>ジュウタク</t>
    </rPh>
    <rPh sb="14" eb="16">
      <t>トクテイ</t>
    </rPh>
    <rPh sb="16" eb="18">
      <t>シセツ</t>
    </rPh>
    <phoneticPr fontId="3"/>
  </si>
  <si>
    <t>４　令和５年10月サービス提供分以降、直近までの介護給付費等支払決定額通知書</t>
    <phoneticPr fontId="3"/>
  </si>
  <si>
    <t>注１　行が不足する場合には、行を追加すること。列の挿入は絶対に行わないこと。</t>
    <rPh sb="0" eb="1">
      <t>チュウ</t>
    </rPh>
    <rPh sb="14" eb="15">
      <t>コウ</t>
    </rPh>
    <phoneticPr fontId="3"/>
  </si>
  <si>
    <t>令和５年度神奈川県高齢者施設等物価高騰対応支援金（下半期分）に係る申請書</t>
    <rPh sb="0" eb="2">
      <t>レイワ</t>
    </rPh>
    <rPh sb="5" eb="9">
      <t>カナガワケン</t>
    </rPh>
    <rPh sb="9" eb="12">
      <t>コウレイシャ</t>
    </rPh>
    <rPh sb="12" eb="14">
      <t>シセツ</t>
    </rPh>
    <rPh sb="14" eb="15">
      <t>トウ</t>
    </rPh>
    <rPh sb="15" eb="17">
      <t>ブッカ</t>
    </rPh>
    <rPh sb="17" eb="19">
      <t>コウトウ</t>
    </rPh>
    <rPh sb="19" eb="21">
      <t>タイオウ</t>
    </rPh>
    <rPh sb="21" eb="24">
      <t>シエンキン</t>
    </rPh>
    <rPh sb="31" eb="32">
      <t>カカ</t>
    </rPh>
    <rPh sb="33" eb="35">
      <t>シンセイ</t>
    </rPh>
    <rPh sb="35" eb="36">
      <t>ショ</t>
    </rPh>
    <phoneticPr fontId="3"/>
  </si>
  <si>
    <t>本支援金受給実績の有無（※）</t>
    <rPh sb="0" eb="1">
      <t>ホン</t>
    </rPh>
    <rPh sb="1" eb="4">
      <t>シエンキン</t>
    </rPh>
    <rPh sb="4" eb="6">
      <t>ジュキュウ</t>
    </rPh>
    <rPh sb="6" eb="8">
      <t>ジッセキ</t>
    </rPh>
    <rPh sb="9" eb="11">
      <t>ウム</t>
    </rPh>
    <phoneticPr fontId="3"/>
  </si>
  <si>
    <t>　ただし、令和５年度上半期分の本支援金を受給している申請施設等については、３及び４の書類の添付は不要</t>
    <rPh sb="8" eb="10">
      <t>ネンド</t>
    </rPh>
    <rPh sb="10" eb="13">
      <t>カミハンキ</t>
    </rPh>
    <phoneticPr fontId="3"/>
  </si>
  <si>
    <r>
      <t>注２　※「本支援金の受給実績本支援金の受給実績］欄には、</t>
    </r>
    <r>
      <rPr>
        <u/>
        <sz val="10"/>
        <color rgb="FFFF0000"/>
        <rFont val="ＭＳ Ｐ明朝"/>
        <family val="1"/>
        <charset val="128"/>
      </rPr>
      <t>令和５年度上半期</t>
    </r>
    <r>
      <rPr>
        <sz val="10"/>
        <color rgb="FFFF0000"/>
        <rFont val="ＭＳ Ｐ明朝"/>
        <family val="1"/>
        <charset val="128"/>
      </rPr>
      <t>分の本支援金を受給した場合「あり」を記入してください。</t>
    </r>
    <rPh sb="0" eb="1">
      <t>チュウ</t>
    </rPh>
    <rPh sb="24" eb="25">
      <t>ラン</t>
    </rPh>
    <rPh sb="28" eb="30">
      <t>レイワ</t>
    </rPh>
    <rPh sb="31" eb="33">
      <t>ネンド</t>
    </rPh>
    <rPh sb="33" eb="36">
      <t>カミハンキ</t>
    </rPh>
    <rPh sb="38" eb="39">
      <t>ホン</t>
    </rPh>
    <rPh sb="39" eb="42">
      <t>シエンキン</t>
    </rPh>
    <rPh sb="43" eb="45">
      <t>ジュキュウ</t>
    </rPh>
    <rPh sb="47" eb="49">
      <t>バアイ</t>
    </rPh>
    <rPh sb="54" eb="56">
      <t>キニュウ</t>
    </rPh>
    <phoneticPr fontId="3"/>
  </si>
  <si>
    <t>　令和５年度神奈川県高齢者施設等物価高騰対応支援金支給要綱第４条の規定に基づき、次のとおり関係書類を添えて令和５年度神奈川県高齢者施設等物価高騰対応支援金（下半期分）の支給を申請します。なお、その支給を受けるにあたっては、令和５年度神奈川県高齢者施設等物価高騰対応支援金支給要綱を遵守します。</t>
    <rPh sb="25" eb="27">
      <t>シキュウ</t>
    </rPh>
    <rPh sb="84" eb="86">
      <t>シキュウ</t>
    </rPh>
    <rPh sb="98" eb="100">
      <t>シキュウ</t>
    </rPh>
    <rPh sb="135" eb="137">
      <t>シキュウ</t>
    </rPh>
    <phoneticPr fontId="3"/>
  </si>
  <si>
    <t>(1) 事業所・施設別申請額一覧に記載した高齢者施設等（以下「申請施設等」という。）は、現に運営しており、令和６年３月31日までの間、事業の廃止又は事業の休止をせず、運営を継続する予定です。
(2) 支援金の支給を受けた場合、光熱費、燃料費又は食材費の高騰分を理由とした利用者負担額の引上げ等の利用者への影響を極力少なくするよう努めます。
(3) 代表者又は役員のうちに暴力団員に該当する者はおりません。
(4) 申請書の記載事項について虚偽であることが判明した場合や、要件に該当しないことが判明した場合には、本支援金を返還します。</t>
    <rPh sb="100" eb="102">
      <t>シエン</t>
    </rPh>
    <rPh sb="104" eb="106">
      <t>シキュウ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</si>
</sst>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yyyy/m/d;@"/>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0"/>
      <name val="ＭＳ Ｐ明朝"/>
      <family val="1"/>
      <charset val="128"/>
    </font>
    <font>
      <sz val="11"/>
      <name val="ＭＳ 明朝"/>
      <family val="1"/>
      <charset val="128"/>
    </font>
    <font>
      <sz val="10.5"/>
      <name val="ＭＳ 明朝"/>
      <family val="1"/>
      <charset val="128"/>
    </font>
    <font>
      <sz val="18"/>
      <name val="ＭＳ 明朝"/>
      <family val="1"/>
      <charset val="128"/>
    </font>
    <font>
      <sz val="11"/>
      <color rgb="FF000000"/>
      <name val="ＭＳ 明朝"/>
      <family val="1"/>
      <charset val="128"/>
    </font>
    <font>
      <sz val="8"/>
      <color rgb="FF000000"/>
      <name val="ＭＳ 明朝"/>
      <family val="1"/>
      <charset val="128"/>
    </font>
    <font>
      <b/>
      <sz val="9"/>
      <color indexed="81"/>
      <name val="MS P ゴシック"/>
      <family val="3"/>
      <charset val="128"/>
    </font>
    <font>
      <sz val="10"/>
      <name val="ＭＳ Ｐゴシック"/>
      <family val="3"/>
      <charset val="128"/>
    </font>
    <font>
      <sz val="9"/>
      <color rgb="FF000000"/>
      <name val="ＭＳ 明朝"/>
      <family val="1"/>
      <charset val="128"/>
    </font>
    <font>
      <sz val="7"/>
      <name val="ＭＳ Ｐ明朝"/>
      <family val="1"/>
      <charset val="128"/>
    </font>
    <font>
      <sz val="10"/>
      <color rgb="FFFF0000"/>
      <name val="ＭＳ 明朝"/>
      <family val="1"/>
      <charset val="128"/>
    </font>
    <font>
      <sz val="10.5"/>
      <color rgb="FFFF0000"/>
      <name val="ＭＳ 明朝"/>
      <family val="1"/>
      <charset val="128"/>
    </font>
    <font>
      <sz val="7"/>
      <color rgb="FFFF0000"/>
      <name val="ＭＳ Ｐ明朝"/>
      <family val="1"/>
      <charset val="128"/>
    </font>
    <font>
      <sz val="10"/>
      <color rgb="FFFF0000"/>
      <name val="ＭＳ Ｐ明朝"/>
      <family val="1"/>
      <charset val="128"/>
    </font>
    <font>
      <u/>
      <sz val="10"/>
      <color rgb="FFFF0000"/>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108">
    <xf numFmtId="0" fontId="0" fillId="0" borderId="0" xfId="0">
      <alignment vertical="center"/>
    </xf>
    <xf numFmtId="0" fontId="5" fillId="0" borderId="0" xfId="0" applyFont="1">
      <alignment vertical="center"/>
    </xf>
    <xf numFmtId="0" fontId="7" fillId="0" borderId="0" xfId="0" applyFont="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Alignment="1">
      <alignment horizontal="right" vertical="center"/>
    </xf>
    <xf numFmtId="0" fontId="5" fillId="4" borderId="0" xfId="0" applyFont="1" applyFill="1">
      <alignment vertical="center"/>
    </xf>
    <xf numFmtId="0" fontId="8" fillId="4" borderId="0" xfId="0" applyFont="1" applyFill="1" applyAlignment="1">
      <alignment horizontal="right" vertical="center"/>
    </xf>
    <xf numFmtId="0" fontId="6" fillId="0" borderId="0" xfId="0" applyFont="1" applyFill="1" applyBorder="1" applyAlignment="1">
      <alignment horizontal="left" vertical="center"/>
    </xf>
    <xf numFmtId="0" fontId="5" fillId="0" borderId="0" xfId="0" applyFont="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horizontal="justify" vertical="center"/>
    </xf>
    <xf numFmtId="0" fontId="9" fillId="0" borderId="0" xfId="0" applyFont="1" applyBorder="1" applyAlignment="1">
      <alignment vertical="center" wrapText="1"/>
    </xf>
    <xf numFmtId="0" fontId="9" fillId="0" borderId="0" xfId="0" applyFont="1" applyBorder="1" applyAlignment="1">
      <alignment horizontal="justify" vertical="center"/>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10" fillId="4" borderId="0" xfId="0" applyFont="1" applyFill="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Continuous" vertical="center"/>
    </xf>
    <xf numFmtId="0" fontId="8" fillId="0" borderId="0" xfId="0" applyFont="1" applyAlignment="1">
      <alignment horizontal="left" vertical="center" indent="2"/>
    </xf>
    <xf numFmtId="0" fontId="14" fillId="0" borderId="0" xfId="0" applyFont="1">
      <alignment vertical="center"/>
    </xf>
    <xf numFmtId="0" fontId="11"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9" fillId="0" borderId="0" xfId="0" applyFont="1">
      <alignment vertical="center"/>
    </xf>
    <xf numFmtId="0" fontId="0" fillId="5" borderId="14" xfId="0" applyFill="1" applyBorder="1">
      <alignment vertical="center"/>
    </xf>
    <xf numFmtId="0" fontId="0" fillId="5" borderId="14" xfId="0" applyFill="1" applyBorder="1" applyAlignment="1">
      <alignment vertical="center" wrapText="1"/>
    </xf>
    <xf numFmtId="0" fontId="5" fillId="2" borderId="22" xfId="0" applyFont="1" applyFill="1" applyBorder="1">
      <alignment vertical="center"/>
    </xf>
    <xf numFmtId="0" fontId="5" fillId="4" borderId="15" xfId="0" applyFont="1" applyFill="1" applyBorder="1" applyAlignment="1">
      <alignment vertical="center" shrinkToFit="1"/>
    </xf>
    <xf numFmtId="0" fontId="5" fillId="4" borderId="16" xfId="0" applyFont="1" applyFill="1" applyBorder="1" applyAlignment="1">
      <alignment vertical="center" shrinkToFit="1"/>
    </xf>
    <xf numFmtId="0" fontId="5" fillId="4" borderId="17" xfId="0" applyFont="1" applyFill="1" applyBorder="1" applyAlignment="1">
      <alignment vertical="center" shrinkToFit="1"/>
    </xf>
    <xf numFmtId="0" fontId="15" fillId="0" borderId="2" xfId="0" applyFont="1" applyBorder="1" applyAlignment="1">
      <alignment horizontal="justify" vertical="center" shrinkToFit="1"/>
    </xf>
    <xf numFmtId="176" fontId="16" fillId="0" borderId="2" xfId="0" applyNumberFormat="1" applyFont="1" applyBorder="1" applyAlignment="1">
      <alignment horizontal="center" vertical="center" shrinkToFit="1"/>
    </xf>
    <xf numFmtId="0" fontId="16" fillId="0" borderId="2" xfId="0" applyNumberFormat="1" applyFont="1" applyBorder="1" applyAlignment="1">
      <alignment horizontal="center" vertical="center" shrinkToFit="1"/>
    </xf>
    <xf numFmtId="0" fontId="16" fillId="0" borderId="2" xfId="0" applyNumberFormat="1" applyFont="1" applyBorder="1" applyAlignment="1">
      <alignment vertical="center" shrinkToFit="1"/>
    </xf>
    <xf numFmtId="177" fontId="16" fillId="0" borderId="2" xfId="0" applyNumberFormat="1" applyFont="1" applyBorder="1" applyAlignment="1">
      <alignment horizontal="center" vertical="center" shrinkToFit="1"/>
    </xf>
    <xf numFmtId="38" fontId="16" fillId="0" borderId="2" xfId="6" applyFont="1" applyBorder="1" applyAlignment="1">
      <alignment vertical="center" shrinkToFit="1"/>
    </xf>
    <xf numFmtId="0" fontId="5" fillId="0" borderId="0" xfId="0" applyFont="1" applyFill="1" applyAlignment="1">
      <alignment horizontal="left" vertical="center"/>
    </xf>
    <xf numFmtId="0" fontId="8" fillId="4" borderId="0" xfId="0" applyFont="1" applyFill="1" applyAlignment="1">
      <alignment vertical="top"/>
    </xf>
    <xf numFmtId="0" fontId="5" fillId="0" borderId="0" xfId="0" applyFont="1" applyAlignment="1">
      <alignment vertical="top"/>
    </xf>
    <xf numFmtId="0" fontId="8" fillId="4" borderId="0" xfId="0" applyFont="1" applyFill="1" applyAlignment="1">
      <alignment horizontal="left" vertical="top" wrapText="1"/>
    </xf>
    <xf numFmtId="0" fontId="17" fillId="0" borderId="0" xfId="0" applyFont="1">
      <alignment vertical="center"/>
    </xf>
    <xf numFmtId="0" fontId="20" fillId="0" borderId="0" xfId="0" applyFont="1">
      <alignment vertical="center"/>
    </xf>
    <xf numFmtId="0" fontId="8" fillId="4" borderId="0" xfId="0" applyFont="1" applyFill="1" applyAlignment="1">
      <alignment horizontal="left" vertical="top" wrapText="1"/>
    </xf>
    <xf numFmtId="0" fontId="8" fillId="4" borderId="0" xfId="0" applyFont="1" applyFill="1" applyAlignment="1">
      <alignment horizontal="left" vertical="top"/>
    </xf>
    <xf numFmtId="0" fontId="17" fillId="4" borderId="0" xfId="0" applyFont="1" applyFill="1" applyAlignment="1">
      <alignment horizontal="left" vertical="center" wrapText="1"/>
    </xf>
    <xf numFmtId="0" fontId="8" fillId="4" borderId="0" xfId="0" applyFont="1" applyFill="1" applyAlignment="1">
      <alignment vertical="center"/>
    </xf>
    <xf numFmtId="38" fontId="8" fillId="4" borderId="1" xfId="6" applyFont="1" applyFill="1" applyBorder="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4" borderId="0" xfId="0" applyFont="1" applyFill="1" applyAlignment="1">
      <alignment vertical="center" wrapText="1"/>
    </xf>
    <xf numFmtId="0" fontId="8" fillId="0" borderId="0" xfId="0" applyFont="1" applyFill="1" applyAlignment="1">
      <alignment horizontal="right" vertical="center"/>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0" fontId="5" fillId="2" borderId="14" xfId="0" applyFont="1" applyFill="1" applyBorder="1" applyAlignment="1">
      <alignment vertical="center"/>
    </xf>
    <xf numFmtId="0" fontId="5" fillId="2" borderId="19" xfId="0" applyFont="1" applyFill="1" applyBorder="1" applyAlignment="1">
      <alignment vertical="center"/>
    </xf>
    <xf numFmtId="0" fontId="5" fillId="3" borderId="16" xfId="0" applyFont="1" applyFill="1" applyBorder="1" applyAlignment="1">
      <alignment vertical="center" shrinkToFit="1"/>
    </xf>
    <xf numFmtId="0" fontId="5" fillId="3" borderId="20" xfId="0" applyFont="1" applyFill="1" applyBorder="1" applyAlignment="1">
      <alignment horizontal="left" vertical="center" shrinkToFit="1"/>
    </xf>
    <xf numFmtId="0" fontId="5" fillId="3" borderId="21" xfId="0" applyFont="1" applyFill="1" applyBorder="1" applyAlignment="1">
      <alignment horizontal="left" vertical="center" shrinkToFit="1"/>
    </xf>
    <xf numFmtId="0" fontId="5" fillId="3" borderId="22" xfId="0" applyFont="1" applyFill="1" applyBorder="1" applyAlignment="1">
      <alignment horizontal="left" vertical="center" shrinkToFi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5" fillId="3" borderId="18" xfId="0" applyFont="1" applyFill="1" applyBorder="1" applyAlignment="1">
      <alignment horizontal="left" vertical="center" shrinkToFit="1"/>
    </xf>
    <xf numFmtId="0" fontId="5" fillId="3" borderId="14" xfId="0" applyFont="1" applyFill="1" applyBorder="1" applyAlignment="1">
      <alignment horizontal="left" vertical="center" shrinkToFit="1"/>
    </xf>
    <xf numFmtId="0" fontId="5" fillId="3" borderId="19" xfId="0" applyFont="1" applyFill="1" applyBorder="1" applyAlignment="1">
      <alignment horizontal="left" vertical="center" shrinkToFi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shrinkToFit="1"/>
    </xf>
    <xf numFmtId="0" fontId="19" fillId="2" borderId="2" xfId="0" applyFont="1" applyFill="1" applyBorder="1" applyAlignment="1">
      <alignment horizontal="center" vertical="center" wrapText="1"/>
    </xf>
    <xf numFmtId="0" fontId="15" fillId="0" borderId="11" xfId="0" applyFont="1" applyBorder="1" applyAlignment="1">
      <alignment vertical="center" shrinkToFit="1"/>
    </xf>
    <xf numFmtId="0" fontId="15" fillId="0" borderId="12" xfId="0" applyFont="1" applyBorder="1" applyAlignment="1">
      <alignment vertical="center" shrinkToFit="1"/>
    </xf>
    <xf numFmtId="0" fontId="15" fillId="0" borderId="13" xfId="0" applyFont="1" applyBorder="1" applyAlignment="1">
      <alignment vertical="center" shrinkToFit="1"/>
    </xf>
    <xf numFmtId="0" fontId="8" fillId="0" borderId="0" xfId="0" applyFont="1" applyAlignment="1">
      <alignment vertical="center" shrinkToFit="1"/>
    </xf>
    <xf numFmtId="0" fontId="11" fillId="0" borderId="2" xfId="0" applyFont="1" applyBorder="1" applyAlignment="1">
      <alignment horizontal="center" vertical="center" wrapText="1"/>
    </xf>
    <xf numFmtId="0" fontId="8"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0" xfId="0" applyFont="1" applyAlignment="1">
      <alignment horizontal="left"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2" xfId="0" applyFont="1" applyBorder="1" applyAlignment="1">
      <alignment vertical="center"/>
    </xf>
    <xf numFmtId="0" fontId="9" fillId="0" borderId="2" xfId="0" applyFont="1" applyBorder="1" applyAlignment="1">
      <alignment vertical="center" wrapText="1"/>
    </xf>
  </cellXfs>
  <cellStyles count="7">
    <cellStyle name="パーセント 2" xfId="2"/>
    <cellStyle name="桁区切り" xfId="6" builtinId="6"/>
    <cellStyle name="桁区切り 2" xfId="1"/>
    <cellStyle name="桁区切り 3" xfId="5"/>
    <cellStyle name="標準" xfId="0" builtinId="0"/>
    <cellStyle name="標準 2" xfId="3"/>
    <cellStyle name="標準 3" xfId="4"/>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29</xdr:col>
      <xdr:colOff>46383</xdr:colOff>
      <xdr:row>14</xdr:row>
      <xdr:rowOff>165652</xdr:rowOff>
    </xdr:from>
    <xdr:ext cx="184731" cy="264560"/>
    <xdr:sp macro="" textlink="">
      <xdr:nvSpPr>
        <xdr:cNvPr id="3" name="テキスト ボックス 2"/>
        <xdr:cNvSpPr txBox="1"/>
      </xdr:nvSpPr>
      <xdr:spPr>
        <a:xfrm>
          <a:off x="4499113" y="51352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29</xdr:col>
      <xdr:colOff>46383</xdr:colOff>
      <xdr:row>0</xdr:row>
      <xdr:rowOff>0</xdr:rowOff>
    </xdr:from>
    <xdr:ext cx="184731" cy="264560"/>
    <xdr:sp macro="" textlink="">
      <xdr:nvSpPr>
        <xdr:cNvPr id="2" name="テキスト ボックス 1"/>
        <xdr:cNvSpPr txBox="1"/>
      </xdr:nvSpPr>
      <xdr:spPr>
        <a:xfrm>
          <a:off x="4519323" y="40899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34"/>
  <sheetViews>
    <sheetView showGridLines="0" showZeros="0" tabSelected="1" view="pageBreakPreview" topLeftCell="A22" zoomScale="85" zoomScaleNormal="120" zoomScaleSheetLayoutView="85" workbookViewId="0">
      <selection activeCell="B18" sqref="B18:AM18"/>
    </sheetView>
  </sheetViews>
  <sheetFormatPr defaultColWidth="2.21875" defaultRowHeight="12"/>
  <cols>
    <col min="1" max="1" width="2.6640625" style="1" customWidth="1"/>
    <col min="2" max="2" width="2.5546875" style="1" bestFit="1" customWidth="1"/>
    <col min="3" max="16384" width="2.21875" style="1"/>
  </cols>
  <sheetData>
    <row r="1" spans="1:39" ht="13.2">
      <c r="A1" s="4" t="s">
        <v>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0"/>
    </row>
    <row r="2" spans="1:39"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ht="13.2">
      <c r="A3" s="4"/>
      <c r="B3" s="5"/>
      <c r="C3" s="6"/>
      <c r="D3" s="6"/>
      <c r="E3" s="4"/>
      <c r="F3" s="4"/>
      <c r="G3" s="4"/>
      <c r="H3" s="4"/>
      <c r="I3" s="4"/>
      <c r="J3" s="4"/>
      <c r="K3" s="4"/>
      <c r="L3" s="4"/>
      <c r="M3" s="4"/>
      <c r="N3" s="4"/>
      <c r="O3" s="4"/>
      <c r="P3" s="4"/>
      <c r="Q3" s="4"/>
      <c r="R3" s="4"/>
      <c r="S3" s="4"/>
      <c r="T3" s="4"/>
      <c r="U3" s="4"/>
      <c r="V3" s="4"/>
      <c r="W3" s="4"/>
      <c r="X3" s="4"/>
      <c r="Y3" s="4"/>
      <c r="Z3" s="4"/>
      <c r="AA3" s="4"/>
      <c r="AB3" s="13"/>
      <c r="AC3" s="14" t="s">
        <v>8</v>
      </c>
      <c r="AD3" s="58"/>
      <c r="AE3" s="58"/>
      <c r="AF3" s="15" t="s">
        <v>3</v>
      </c>
      <c r="AG3" s="58"/>
      <c r="AH3" s="58"/>
      <c r="AI3" s="15" t="s">
        <v>2</v>
      </c>
      <c r="AJ3" s="58"/>
      <c r="AK3" s="58"/>
      <c r="AL3" s="15" t="s">
        <v>1</v>
      </c>
      <c r="AM3" s="3"/>
    </row>
    <row r="4" spans="1:39" ht="11.4" customHeight="1">
      <c r="A4" s="4"/>
      <c r="B4" s="5"/>
      <c r="C4" s="6"/>
      <c r="D4" s="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8" customHeight="1">
      <c r="A5" s="60" t="s">
        <v>23</v>
      </c>
      <c r="B5" s="60"/>
      <c r="C5" s="60"/>
      <c r="D5" s="60"/>
      <c r="E5" s="60"/>
      <c r="F5" s="60"/>
      <c r="G5" s="60"/>
      <c r="H5" s="4"/>
      <c r="I5" s="4" t="s">
        <v>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4.4" customHeight="1">
      <c r="A6" s="8"/>
      <c r="B6" s="8"/>
      <c r="C6" s="8"/>
      <c r="D6" s="8"/>
      <c r="E6" s="8"/>
      <c r="F6" s="8"/>
      <c r="G6" s="8"/>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15.75" customHeight="1">
      <c r="A7" s="10"/>
      <c r="B7" s="10"/>
      <c r="C7" s="10"/>
      <c r="D7" s="10"/>
      <c r="E7" s="10"/>
      <c r="F7" s="10"/>
      <c r="G7" s="10"/>
      <c r="H7" s="4"/>
      <c r="I7" s="4"/>
      <c r="J7" s="10" t="s">
        <v>36</v>
      </c>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8"/>
      <c r="AM7" s="4"/>
    </row>
    <row r="8" spans="1:39" ht="15.75" customHeight="1">
      <c r="A8" s="10"/>
      <c r="B8" s="10"/>
      <c r="C8" s="10"/>
      <c r="D8" s="10"/>
      <c r="E8" s="10"/>
      <c r="F8" s="10"/>
      <c r="G8" s="10"/>
      <c r="H8" s="4"/>
      <c r="I8" s="4"/>
      <c r="J8" s="10" t="s">
        <v>25</v>
      </c>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10"/>
      <c r="AM8" s="4"/>
    </row>
    <row r="9" spans="1:39" ht="15.75" customHeight="1">
      <c r="A9" s="8"/>
      <c r="B9" s="8"/>
      <c r="C9" s="8"/>
      <c r="D9" s="8"/>
      <c r="E9" s="8"/>
      <c r="F9" s="8"/>
      <c r="G9" s="8"/>
      <c r="H9" s="4"/>
      <c r="I9" s="4"/>
      <c r="J9" s="10" t="s">
        <v>37</v>
      </c>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12"/>
      <c r="AM9" s="4"/>
    </row>
    <row r="10" spans="1:39" ht="19.2" customHeight="1">
      <c r="A10" s="8"/>
      <c r="B10" s="8"/>
      <c r="C10" s="8"/>
      <c r="D10" s="8"/>
      <c r="E10" s="8"/>
      <c r="F10" s="8"/>
      <c r="G10" s="8"/>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27" customHeight="1">
      <c r="A11" s="61" t="s">
        <v>116</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row>
    <row r="12" spans="1:39" ht="27" customHeight="1">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76.2" customHeight="1">
      <c r="A13" s="59" t="s">
        <v>120</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row>
    <row r="14" spans="1:39"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19.95" customHeight="1">
      <c r="A15" s="4"/>
      <c r="B15" s="55" t="s">
        <v>18</v>
      </c>
      <c r="C15" s="55"/>
      <c r="D15" s="55"/>
      <c r="E15" s="55"/>
      <c r="F15" s="55"/>
      <c r="G15" s="55"/>
      <c r="H15" s="55"/>
      <c r="I15" s="55"/>
      <c r="J15" s="55"/>
      <c r="K15" s="56">
        <f>SUM(別添１!M:M)*1000</f>
        <v>0</v>
      </c>
      <c r="L15" s="56"/>
      <c r="M15" s="56"/>
      <c r="N15" s="56"/>
      <c r="O15" s="56"/>
      <c r="P15" s="56"/>
      <c r="Q15" s="56"/>
      <c r="R15" s="56"/>
      <c r="S15" s="56"/>
      <c r="T15" s="56"/>
      <c r="U15" s="7" t="s">
        <v>38</v>
      </c>
      <c r="V15" s="4"/>
      <c r="W15" s="4"/>
      <c r="X15" s="4"/>
      <c r="Y15" s="4"/>
      <c r="Z15" s="4"/>
      <c r="AA15" s="4"/>
      <c r="AB15" s="4"/>
      <c r="AC15" s="4"/>
      <c r="AD15" s="4"/>
      <c r="AE15" s="4"/>
      <c r="AF15" s="4"/>
      <c r="AG15" s="4"/>
      <c r="AH15" s="4"/>
      <c r="AI15" s="4"/>
      <c r="AJ15" s="4"/>
      <c r="AK15" s="4"/>
      <c r="AL15" s="4"/>
      <c r="AM15" s="4"/>
    </row>
    <row r="16" spans="1:39" ht="15" customHeight="1">
      <c r="A16" s="4"/>
      <c r="B16" s="7"/>
      <c r="C16" s="7"/>
      <c r="D16" s="7"/>
      <c r="E16" s="7"/>
      <c r="F16" s="7"/>
      <c r="G16" s="7"/>
      <c r="H16" s="7"/>
      <c r="I16" s="7"/>
      <c r="J16" s="7"/>
      <c r="K16" s="7"/>
      <c r="L16" s="7"/>
      <c r="M16" s="7"/>
      <c r="N16" s="7"/>
      <c r="O16" s="7"/>
      <c r="P16" s="7"/>
      <c r="Q16" s="7"/>
      <c r="R16" s="7"/>
      <c r="S16" s="7"/>
      <c r="T16" s="7"/>
      <c r="U16" s="4"/>
      <c r="V16" s="4"/>
      <c r="W16" s="4"/>
      <c r="X16" s="4"/>
      <c r="Y16" s="4"/>
      <c r="Z16" s="4"/>
      <c r="AA16" s="4"/>
      <c r="AB16" s="4"/>
      <c r="AC16" s="4"/>
      <c r="AD16" s="4"/>
      <c r="AE16" s="4"/>
      <c r="AF16" s="4"/>
      <c r="AG16" s="4"/>
      <c r="AH16" s="4"/>
      <c r="AI16" s="4"/>
      <c r="AJ16" s="4"/>
      <c r="AK16" s="4"/>
      <c r="AL16" s="4"/>
      <c r="AM16" s="4"/>
    </row>
    <row r="17" spans="1:39" ht="19.95" customHeight="1">
      <c r="A17" s="47">
        <v>1</v>
      </c>
      <c r="B17" s="53" t="s">
        <v>101</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row>
    <row r="18" spans="1:39" ht="111" customHeight="1">
      <c r="A18" s="4"/>
      <c r="B18" s="52" t="s">
        <v>121</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row>
    <row r="19" spans="1:39" s="48" customFormat="1" ht="50.4" customHeight="1">
      <c r="A19" s="47">
        <v>2</v>
      </c>
      <c r="B19" s="52" t="s">
        <v>102</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row>
    <row r="20" spans="1:39" s="48" customFormat="1" ht="10.050000000000001" customHeight="1">
      <c r="A20" s="47"/>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c r="A21" s="9"/>
      <c r="B21" s="9" t="s">
        <v>19</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c r="A22" s="9"/>
      <c r="B22" s="9" t="s">
        <v>39</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ht="20.399999999999999" customHeight="1">
      <c r="A23" s="9"/>
      <c r="B23" s="9" t="s">
        <v>40</v>
      </c>
      <c r="C23" s="9"/>
      <c r="D23" s="9"/>
      <c r="E23" s="9"/>
      <c r="F23" s="9"/>
      <c r="G23" s="9"/>
      <c r="H23" s="9"/>
      <c r="I23" s="9"/>
      <c r="J23" s="9"/>
      <c r="K23" s="9"/>
      <c r="L23" s="9"/>
      <c r="M23" s="9"/>
      <c r="N23" s="9"/>
      <c r="O23" s="9"/>
      <c r="P23" s="9"/>
      <c r="Q23" s="9"/>
      <c r="R23" s="9"/>
      <c r="S23" s="9"/>
      <c r="T23" s="9"/>
      <c r="V23" s="9"/>
      <c r="W23" s="9"/>
      <c r="X23" s="9"/>
      <c r="Y23" s="9"/>
      <c r="Z23" s="9"/>
      <c r="AA23" s="9"/>
      <c r="AB23" s="9"/>
      <c r="AC23" s="9"/>
      <c r="AD23" s="9"/>
      <c r="AE23" s="9"/>
      <c r="AF23" s="9"/>
      <c r="AG23" s="9"/>
      <c r="AH23" s="9"/>
      <c r="AI23" s="9"/>
      <c r="AJ23" s="9"/>
      <c r="AK23" s="9"/>
      <c r="AL23" s="9"/>
      <c r="AM23" s="9"/>
    </row>
    <row r="24" spans="1:39">
      <c r="A24" s="9"/>
      <c r="B24" s="9" t="s">
        <v>35</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ht="19.2" customHeight="1">
      <c r="A25" s="9"/>
      <c r="B25" s="9" t="s">
        <v>114</v>
      </c>
      <c r="C25" s="9"/>
      <c r="D25" s="9"/>
      <c r="E25" s="9"/>
      <c r="F25" s="9"/>
      <c r="G25" s="9"/>
      <c r="H25" s="9"/>
      <c r="I25" s="9"/>
      <c r="J25" s="9"/>
      <c r="K25" s="9"/>
      <c r="L25" s="9"/>
      <c r="M25" s="9"/>
      <c r="N25" s="9"/>
      <c r="O25" s="9"/>
      <c r="P25" s="9"/>
      <c r="Q25" s="9"/>
      <c r="R25" s="9"/>
      <c r="S25" s="9"/>
      <c r="V25" s="9"/>
      <c r="W25" s="9"/>
      <c r="X25" s="9"/>
      <c r="Y25" s="9"/>
      <c r="Z25" s="9"/>
      <c r="AA25" s="9"/>
      <c r="AB25" s="9"/>
      <c r="AC25" s="9"/>
      <c r="AD25" s="9"/>
      <c r="AE25" s="9"/>
      <c r="AF25" s="9"/>
      <c r="AG25" s="9"/>
      <c r="AH25" s="9"/>
      <c r="AI25" s="9"/>
      <c r="AJ25" s="9"/>
      <c r="AK25" s="9"/>
      <c r="AL25" s="9"/>
      <c r="AM25" s="9"/>
    </row>
    <row r="26" spans="1:39" ht="13.2" customHeight="1">
      <c r="A26" s="9"/>
      <c r="B26" s="9" t="s">
        <v>41</v>
      </c>
      <c r="C26" s="9"/>
      <c r="D26" s="9"/>
      <c r="E26" s="9"/>
      <c r="F26" s="9"/>
      <c r="G26" s="9"/>
      <c r="H26" s="9"/>
      <c r="I26" s="9"/>
      <c r="J26" s="9"/>
      <c r="K26" s="9"/>
      <c r="L26" s="9"/>
      <c r="M26" s="9"/>
      <c r="N26" s="9"/>
      <c r="O26" s="9"/>
      <c r="P26" s="9"/>
      <c r="Q26" s="9"/>
      <c r="R26" s="9"/>
      <c r="S26" s="9"/>
      <c r="T26" s="9"/>
      <c r="V26" s="9"/>
      <c r="W26" s="9"/>
      <c r="X26" s="9"/>
      <c r="Y26" s="9"/>
      <c r="Z26" s="9"/>
      <c r="AA26" s="9"/>
      <c r="AB26" s="9"/>
      <c r="AC26" s="9"/>
      <c r="AD26" s="9"/>
      <c r="AE26" s="9"/>
      <c r="AF26" s="9"/>
      <c r="AG26" s="9"/>
      <c r="AH26" s="9"/>
      <c r="AI26" s="9"/>
      <c r="AJ26" s="9"/>
      <c r="AK26" s="9"/>
      <c r="AL26" s="9"/>
      <c r="AM26" s="9"/>
    </row>
    <row r="27" spans="1:39" ht="30.6" customHeight="1">
      <c r="A27" s="9"/>
      <c r="B27" s="54" t="s">
        <v>118</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row>
    <row r="28" spans="1:39">
      <c r="A28" s="9"/>
      <c r="B28" s="9"/>
      <c r="C28" s="9"/>
      <c r="D28" s="63" t="s">
        <v>20</v>
      </c>
      <c r="E28" s="64"/>
      <c r="F28" s="64"/>
      <c r="G28" s="64"/>
      <c r="H28" s="64"/>
      <c r="I28" s="64"/>
      <c r="J28" s="64"/>
      <c r="K28" s="65"/>
      <c r="L28" s="37" t="s">
        <v>21</v>
      </c>
      <c r="M28" s="69"/>
      <c r="N28" s="69"/>
      <c r="O28" s="69"/>
      <c r="P28" s="69"/>
      <c r="Q28" s="38"/>
      <c r="R28" s="38"/>
      <c r="S28" s="38"/>
      <c r="T28" s="38"/>
      <c r="U28" s="38"/>
      <c r="V28" s="38"/>
      <c r="W28" s="38"/>
      <c r="X28" s="38"/>
      <c r="Y28" s="38"/>
      <c r="Z28" s="38"/>
      <c r="AA28" s="38"/>
      <c r="AB28" s="38"/>
      <c r="AC28" s="38"/>
      <c r="AD28" s="38"/>
      <c r="AE28" s="38"/>
      <c r="AF28" s="38"/>
      <c r="AG28" s="38"/>
      <c r="AH28" s="38"/>
      <c r="AI28" s="38"/>
      <c r="AJ28" s="38"/>
      <c r="AK28" s="38"/>
      <c r="AL28" s="39"/>
      <c r="AM28" s="9"/>
    </row>
    <row r="29" spans="1:39" ht="18" customHeight="1">
      <c r="A29" s="9"/>
      <c r="B29" s="9"/>
      <c r="C29" s="9"/>
      <c r="D29" s="66"/>
      <c r="E29" s="67"/>
      <c r="F29" s="67"/>
      <c r="G29" s="67"/>
      <c r="H29" s="67"/>
      <c r="I29" s="67"/>
      <c r="J29" s="67"/>
      <c r="K29" s="68"/>
      <c r="L29" s="78"/>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0"/>
      <c r="AM29" s="9"/>
    </row>
    <row r="30" spans="1:39" ht="18.75" customHeight="1">
      <c r="A30" s="9"/>
      <c r="B30" s="9"/>
      <c r="C30" s="9"/>
      <c r="D30" s="76" t="s">
        <v>13</v>
      </c>
      <c r="E30" s="77"/>
      <c r="F30" s="77"/>
      <c r="G30" s="77"/>
      <c r="H30" s="77"/>
      <c r="I30" s="77"/>
      <c r="J30" s="77"/>
      <c r="K30" s="36"/>
      <c r="L30" s="70"/>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2"/>
      <c r="AM30" s="9"/>
    </row>
    <row r="31" spans="1:39" ht="18.75" customHeight="1">
      <c r="A31" s="9"/>
      <c r="B31" s="9"/>
      <c r="C31" s="9"/>
      <c r="D31" s="76" t="s">
        <v>14</v>
      </c>
      <c r="E31" s="77"/>
      <c r="F31" s="77"/>
      <c r="G31" s="77"/>
      <c r="H31" s="77"/>
      <c r="I31" s="77"/>
      <c r="J31" s="77"/>
      <c r="K31" s="36"/>
      <c r="L31" s="70"/>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2"/>
      <c r="AM31" s="9"/>
    </row>
    <row r="32" spans="1:39" ht="18.75" customHeight="1">
      <c r="A32" s="9"/>
      <c r="B32" s="9"/>
      <c r="C32" s="9"/>
      <c r="D32" s="63" t="s">
        <v>15</v>
      </c>
      <c r="E32" s="64"/>
      <c r="F32" s="64"/>
      <c r="G32" s="65"/>
      <c r="H32" s="73" t="s">
        <v>12</v>
      </c>
      <c r="I32" s="74"/>
      <c r="J32" s="74"/>
      <c r="K32" s="75"/>
      <c r="L32" s="70"/>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2"/>
      <c r="AM32" s="9"/>
    </row>
    <row r="33" spans="1:39" ht="18.75" customHeight="1">
      <c r="A33" s="9"/>
      <c r="B33" s="9"/>
      <c r="C33" s="9"/>
      <c r="D33" s="66"/>
      <c r="E33" s="67"/>
      <c r="F33" s="67"/>
      <c r="G33" s="68"/>
      <c r="H33" s="73" t="s">
        <v>16</v>
      </c>
      <c r="I33" s="74"/>
      <c r="J33" s="74"/>
      <c r="K33" s="75"/>
      <c r="L33" s="70"/>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2"/>
      <c r="AM33" s="9"/>
    </row>
    <row r="34" spans="1:39" ht="13.2">
      <c r="B34" s="16"/>
      <c r="C34"/>
      <c r="D34"/>
    </row>
  </sheetData>
  <mergeCells count="27">
    <mergeCell ref="A13:AM13"/>
    <mergeCell ref="A5:G5"/>
    <mergeCell ref="A11:AM11"/>
    <mergeCell ref="D32:G33"/>
    <mergeCell ref="D28:K29"/>
    <mergeCell ref="M28:P28"/>
    <mergeCell ref="L31:AL31"/>
    <mergeCell ref="L32:AL32"/>
    <mergeCell ref="L33:AL33"/>
    <mergeCell ref="H32:K32"/>
    <mergeCell ref="H33:K33"/>
    <mergeCell ref="D30:J30"/>
    <mergeCell ref="D31:J31"/>
    <mergeCell ref="L29:AL29"/>
    <mergeCell ref="L30:AL30"/>
    <mergeCell ref="K7:AK7"/>
    <mergeCell ref="K8:AK8"/>
    <mergeCell ref="K9:AK9"/>
    <mergeCell ref="AJ3:AK3"/>
    <mergeCell ref="AG3:AH3"/>
    <mergeCell ref="AD3:AE3"/>
    <mergeCell ref="B18:AM18"/>
    <mergeCell ref="B17:AM17"/>
    <mergeCell ref="B19:AM19"/>
    <mergeCell ref="B27:AM27"/>
    <mergeCell ref="B15:J15"/>
    <mergeCell ref="K15:T15"/>
  </mergeCells>
  <phoneticPr fontId="3"/>
  <printOptions horizontalCentered="1"/>
  <pageMargins left="0.51181102362204722" right="0.51181102362204722" top="0.94488188976377963"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2"/>
  <sheetViews>
    <sheetView showGridLines="0" showZeros="0" view="pageBreakPreview" topLeftCell="A22" zoomScale="85" zoomScaleNormal="100" zoomScaleSheetLayoutView="85" workbookViewId="0">
      <selection activeCell="L5" sqref="L5"/>
    </sheetView>
  </sheetViews>
  <sheetFormatPr defaultColWidth="2.21875" defaultRowHeight="12"/>
  <cols>
    <col min="1" max="1" width="2.77734375" style="2" customWidth="1"/>
    <col min="2" max="2" width="9.77734375" style="2" customWidth="1"/>
    <col min="3" max="3" width="20.77734375" style="2" customWidth="1"/>
    <col min="4" max="4" width="23.33203125" style="2" customWidth="1"/>
    <col min="5" max="5" width="5.77734375" style="2" customWidth="1"/>
    <col min="6" max="6" width="11.77734375" style="2" customWidth="1"/>
    <col min="7" max="7" width="8.77734375" style="2" customWidth="1"/>
    <col min="8" max="8" width="25.88671875" style="2" customWidth="1"/>
    <col min="9" max="9" width="15.33203125" style="2" customWidth="1"/>
    <col min="10" max="12" width="8.33203125" style="2" customWidth="1"/>
    <col min="13" max="13" width="9.77734375" style="2" customWidth="1"/>
    <col min="14" max="15" width="2.21875" style="2"/>
    <col min="16" max="17" width="3.21875" style="2" hidden="1" customWidth="1"/>
    <col min="18" max="16384" width="2.21875" style="2"/>
  </cols>
  <sheetData>
    <row r="1" spans="1:17" ht="13.2">
      <c r="A1" s="22" t="s">
        <v>42</v>
      </c>
    </row>
    <row r="2" spans="1:17" ht="4.2" customHeight="1">
      <c r="A2" s="11"/>
    </row>
    <row r="3" spans="1:17" ht="31.8" customHeight="1">
      <c r="A3" s="83" t="s">
        <v>11</v>
      </c>
      <c r="B3" s="81" t="s">
        <v>6</v>
      </c>
      <c r="C3" s="82" t="s">
        <v>5</v>
      </c>
      <c r="D3" s="82" t="s">
        <v>7</v>
      </c>
      <c r="E3" s="81" t="s">
        <v>100</v>
      </c>
      <c r="F3" s="82" t="s">
        <v>4</v>
      </c>
      <c r="G3" s="82" t="s">
        <v>22</v>
      </c>
      <c r="H3" s="82" t="s">
        <v>17</v>
      </c>
      <c r="I3" s="81" t="s">
        <v>26</v>
      </c>
      <c r="J3" s="81" t="s">
        <v>27</v>
      </c>
      <c r="K3" s="81" t="s">
        <v>106</v>
      </c>
      <c r="L3" s="84" t="s">
        <v>117</v>
      </c>
      <c r="M3" s="81" t="s">
        <v>108</v>
      </c>
    </row>
    <row r="4" spans="1:17" ht="31.8" customHeight="1">
      <c r="A4" s="83"/>
      <c r="B4" s="81"/>
      <c r="C4" s="82"/>
      <c r="D4" s="82"/>
      <c r="E4" s="82"/>
      <c r="F4" s="82"/>
      <c r="G4" s="82"/>
      <c r="H4" s="82"/>
      <c r="I4" s="81"/>
      <c r="J4" s="81"/>
      <c r="K4" s="81"/>
      <c r="L4" s="84"/>
      <c r="M4" s="81"/>
    </row>
    <row r="5" spans="1:17" ht="18" customHeight="1">
      <c r="A5" s="41">
        <f>ROW()-4</f>
        <v>1</v>
      </c>
      <c r="B5" s="42"/>
      <c r="C5" s="43"/>
      <c r="D5" s="43"/>
      <c r="E5" s="42"/>
      <c r="F5" s="42"/>
      <c r="G5" s="42"/>
      <c r="H5" s="43"/>
      <c r="I5" s="44"/>
      <c r="J5" s="42"/>
      <c r="K5" s="42"/>
      <c r="L5" s="42"/>
      <c r="M5" s="45" t="str">
        <f>IFERROR(IF(INDEX(リスト!B:B,MATCH(別添１!D5,リスト!A:A,0))=1,40,IF(INDEX(リスト!B:B,MATCH(別添１!D5,リスト!A:A,0))=2,110,IF(INDEX(リスト!B:B,MATCH(別添１!D5,リスト!A:A,0))=3,60,IF(INDEX(リスト!B:B,MATCH(別添１!D5,リスト!A:A,0))=4,E5*18,IF(INDEX(リスト!B:B,MATCH(別添１!D5,リスト!A:A,0))=5,E5*18))))),"")</f>
        <v/>
      </c>
      <c r="P5" s="2" t="str">
        <f ca="1">IFERROR(INDIRECT("個票"&amp;$A5&amp;"！$m$22"),"")</f>
        <v/>
      </c>
      <c r="Q5" s="2" t="str">
        <f ca="1">IFERROR(INDIRECT("個票"&amp;$A5&amp;"！$v$22"),"")</f>
        <v/>
      </c>
    </row>
    <row r="6" spans="1:17" ht="18" customHeight="1">
      <c r="A6" s="41">
        <f t="shared" ref="A6:A29" si="0">ROW()-4</f>
        <v>2</v>
      </c>
      <c r="B6" s="42"/>
      <c r="C6" s="43"/>
      <c r="D6" s="43"/>
      <c r="E6" s="42"/>
      <c r="F6" s="42"/>
      <c r="G6" s="42"/>
      <c r="H6" s="43"/>
      <c r="I6" s="44"/>
      <c r="J6" s="42"/>
      <c r="K6" s="42"/>
      <c r="L6" s="42"/>
      <c r="M6" s="45" t="str">
        <f>IFERROR(IF(INDEX(リスト!B:B,MATCH(別添１!D6,リスト!A:A,0))=1,40,IF(INDEX(リスト!B:B,MATCH(別添１!D6,リスト!A:A,0))=2,110,IF(INDEX(リスト!B:B,MATCH(別添１!D6,リスト!A:A,0))=3,60,IF(INDEX(リスト!B:B,MATCH(別添１!D6,リスト!A:A,0))=4,E6*18,IF(INDEX(リスト!B:B,MATCH(別添１!D6,リスト!A:A,0))=5,E6*18))))),"")</f>
        <v/>
      </c>
      <c r="P6" s="2" t="str">
        <f t="shared" ref="P6:P29" ca="1" si="1">IFERROR(INDIRECT("個票"&amp;$A6&amp;"！$m$22"),"")</f>
        <v/>
      </c>
      <c r="Q6" s="2" t="str">
        <f t="shared" ref="Q6:Q29" ca="1" si="2">IFERROR(INDIRECT("個票"&amp;$A6&amp;"！$v$22"),"")</f>
        <v/>
      </c>
    </row>
    <row r="7" spans="1:17" ht="18" customHeight="1">
      <c r="A7" s="41">
        <f t="shared" si="0"/>
        <v>3</v>
      </c>
      <c r="B7" s="42"/>
      <c r="C7" s="43"/>
      <c r="D7" s="43"/>
      <c r="E7" s="42"/>
      <c r="F7" s="42"/>
      <c r="G7" s="42"/>
      <c r="H7" s="43"/>
      <c r="I7" s="44"/>
      <c r="J7" s="42"/>
      <c r="K7" s="42"/>
      <c r="L7" s="42"/>
      <c r="M7" s="45" t="str">
        <f>IFERROR(IF(INDEX(リスト!B:B,MATCH(別添１!D7,リスト!A:A,0))=1,40,IF(INDEX(リスト!B:B,MATCH(別添１!D7,リスト!A:A,0))=2,110,IF(INDEX(リスト!B:B,MATCH(別添１!D7,リスト!A:A,0))=3,60,IF(INDEX(リスト!B:B,MATCH(別添１!D7,リスト!A:A,0))=4,E7*18,IF(INDEX(リスト!B:B,MATCH(別添１!D7,リスト!A:A,0))=5,E7*18))))),"")</f>
        <v/>
      </c>
      <c r="P7" s="2" t="str">
        <f t="shared" ca="1" si="1"/>
        <v/>
      </c>
      <c r="Q7" s="2" t="str">
        <f t="shared" ca="1" si="2"/>
        <v/>
      </c>
    </row>
    <row r="8" spans="1:17" ht="18" customHeight="1">
      <c r="A8" s="41">
        <f t="shared" si="0"/>
        <v>4</v>
      </c>
      <c r="B8" s="42"/>
      <c r="C8" s="43"/>
      <c r="D8" s="43"/>
      <c r="E8" s="42"/>
      <c r="F8" s="42"/>
      <c r="G8" s="42"/>
      <c r="H8" s="43"/>
      <c r="I8" s="44"/>
      <c r="J8" s="42"/>
      <c r="K8" s="42"/>
      <c r="L8" s="42"/>
      <c r="M8" s="45" t="str">
        <f>IFERROR(IF(INDEX(リスト!B:B,MATCH(別添１!D8,リスト!A:A,0))=1,40,IF(INDEX(リスト!B:B,MATCH(別添１!D8,リスト!A:A,0))=2,110,IF(INDEX(リスト!B:B,MATCH(別添１!D8,リスト!A:A,0))=3,60,IF(INDEX(リスト!B:B,MATCH(別添１!D8,リスト!A:A,0))=4,E8*18,IF(INDEX(リスト!B:B,MATCH(別添１!D8,リスト!A:A,0))=5,E8*18))))),"")</f>
        <v/>
      </c>
      <c r="P8" s="2" t="str">
        <f t="shared" ca="1" si="1"/>
        <v/>
      </c>
      <c r="Q8" s="2" t="str">
        <f t="shared" ca="1" si="2"/>
        <v/>
      </c>
    </row>
    <row r="9" spans="1:17" ht="18" customHeight="1">
      <c r="A9" s="41">
        <f t="shared" si="0"/>
        <v>5</v>
      </c>
      <c r="B9" s="42"/>
      <c r="C9" s="43"/>
      <c r="D9" s="43"/>
      <c r="E9" s="42"/>
      <c r="F9" s="42"/>
      <c r="G9" s="42"/>
      <c r="H9" s="43"/>
      <c r="I9" s="44"/>
      <c r="J9" s="42"/>
      <c r="K9" s="42"/>
      <c r="L9" s="42"/>
      <c r="M9" s="45" t="str">
        <f>IFERROR(IF(INDEX(リスト!B:B,MATCH(別添１!D9,リスト!A:A,0))=1,40,IF(INDEX(リスト!B:B,MATCH(別添１!D9,リスト!A:A,0))=2,110,IF(INDEX(リスト!B:B,MATCH(別添１!D9,リスト!A:A,0))=3,60,IF(INDEX(リスト!B:B,MATCH(別添１!D9,リスト!A:A,0))=4,E9*18,IF(INDEX(リスト!B:B,MATCH(別添１!D9,リスト!A:A,0))=5,E9*18))))),"")</f>
        <v/>
      </c>
      <c r="P9" s="2" t="str">
        <f t="shared" ca="1" si="1"/>
        <v/>
      </c>
      <c r="Q9" s="2" t="str">
        <f t="shared" ca="1" si="2"/>
        <v/>
      </c>
    </row>
    <row r="10" spans="1:17" ht="18" customHeight="1">
      <c r="A10" s="41">
        <f t="shared" si="0"/>
        <v>6</v>
      </c>
      <c r="B10" s="42"/>
      <c r="C10" s="43"/>
      <c r="D10" s="43"/>
      <c r="E10" s="42"/>
      <c r="F10" s="42"/>
      <c r="G10" s="42"/>
      <c r="H10" s="43"/>
      <c r="I10" s="44"/>
      <c r="J10" s="42"/>
      <c r="K10" s="42"/>
      <c r="L10" s="42"/>
      <c r="M10" s="45" t="str">
        <f>IFERROR(IF(INDEX(リスト!B:B,MATCH(別添１!D10,リスト!A:A,0))=1,40,IF(INDEX(リスト!B:B,MATCH(別添１!D10,リスト!A:A,0))=2,110,IF(INDEX(リスト!B:B,MATCH(別添１!D10,リスト!A:A,0))=3,60,IF(INDEX(リスト!B:B,MATCH(別添１!D10,リスト!A:A,0))=4,E10*18,IF(INDEX(リスト!B:B,MATCH(別添１!D10,リスト!A:A,0))=5,E10*18))))),"")</f>
        <v/>
      </c>
      <c r="P10" s="2" t="str">
        <f t="shared" ca="1" si="1"/>
        <v/>
      </c>
      <c r="Q10" s="2" t="str">
        <f t="shared" ca="1" si="2"/>
        <v/>
      </c>
    </row>
    <row r="11" spans="1:17" ht="18" customHeight="1">
      <c r="A11" s="41">
        <f t="shared" si="0"/>
        <v>7</v>
      </c>
      <c r="B11" s="42"/>
      <c r="C11" s="43"/>
      <c r="D11" s="43"/>
      <c r="E11" s="42"/>
      <c r="F11" s="42"/>
      <c r="G11" s="42"/>
      <c r="H11" s="43"/>
      <c r="I11" s="44"/>
      <c r="J11" s="42"/>
      <c r="K11" s="42"/>
      <c r="L11" s="42"/>
      <c r="M11" s="45" t="str">
        <f>IFERROR(IF(INDEX(リスト!B:B,MATCH(別添１!D11,リスト!A:A,0))=1,40,IF(INDEX(リスト!B:B,MATCH(別添１!D11,リスト!A:A,0))=2,110,IF(INDEX(リスト!B:B,MATCH(別添１!D11,リスト!A:A,0))=3,60,IF(INDEX(リスト!B:B,MATCH(別添１!D11,リスト!A:A,0))=4,E11*18,IF(INDEX(リスト!B:B,MATCH(別添１!D11,リスト!A:A,0))=5,E11*18))))),"")</f>
        <v/>
      </c>
      <c r="P11" s="2" t="str">
        <f t="shared" ca="1" si="1"/>
        <v/>
      </c>
      <c r="Q11" s="2" t="str">
        <f t="shared" ca="1" si="2"/>
        <v/>
      </c>
    </row>
    <row r="12" spans="1:17" ht="18" customHeight="1">
      <c r="A12" s="41">
        <f t="shared" si="0"/>
        <v>8</v>
      </c>
      <c r="B12" s="42"/>
      <c r="C12" s="43"/>
      <c r="D12" s="43"/>
      <c r="E12" s="42"/>
      <c r="F12" s="42"/>
      <c r="G12" s="42"/>
      <c r="H12" s="43"/>
      <c r="I12" s="44"/>
      <c r="J12" s="42"/>
      <c r="K12" s="42"/>
      <c r="L12" s="42"/>
      <c r="M12" s="45" t="str">
        <f>IFERROR(IF(INDEX(リスト!B:B,MATCH(別添１!D12,リスト!A:A,0))=1,40,IF(INDEX(リスト!B:B,MATCH(別添１!D12,リスト!A:A,0))=2,110,IF(INDEX(リスト!B:B,MATCH(別添１!D12,リスト!A:A,0))=3,60,IF(INDEX(リスト!B:B,MATCH(別添１!D12,リスト!A:A,0))=4,E12*18,IF(INDEX(リスト!B:B,MATCH(別添１!D12,リスト!A:A,0))=5,E12*18))))),"")</f>
        <v/>
      </c>
      <c r="P12" s="2" t="str">
        <f t="shared" ca="1" si="1"/>
        <v/>
      </c>
      <c r="Q12" s="2" t="str">
        <f t="shared" ca="1" si="2"/>
        <v/>
      </c>
    </row>
    <row r="13" spans="1:17" ht="18" customHeight="1">
      <c r="A13" s="41">
        <f t="shared" si="0"/>
        <v>9</v>
      </c>
      <c r="B13" s="42"/>
      <c r="C13" s="43"/>
      <c r="D13" s="43"/>
      <c r="E13" s="42"/>
      <c r="F13" s="42"/>
      <c r="G13" s="42"/>
      <c r="H13" s="43"/>
      <c r="I13" s="44"/>
      <c r="J13" s="42"/>
      <c r="K13" s="42"/>
      <c r="L13" s="42"/>
      <c r="M13" s="45" t="str">
        <f>IFERROR(IF(INDEX(リスト!B:B,MATCH(別添１!D13,リスト!A:A,0))=1,40,IF(INDEX(リスト!B:B,MATCH(別添１!D13,リスト!A:A,0))=2,110,IF(INDEX(リスト!B:B,MATCH(別添１!D13,リスト!A:A,0))=3,60,IF(INDEX(リスト!B:B,MATCH(別添１!D13,リスト!A:A,0))=4,E13*18,IF(INDEX(リスト!B:B,MATCH(別添１!D13,リスト!A:A,0))=5,E13*18))))),"")</f>
        <v/>
      </c>
      <c r="P13" s="2" t="str">
        <f t="shared" ca="1" si="1"/>
        <v/>
      </c>
      <c r="Q13" s="2" t="str">
        <f t="shared" ca="1" si="2"/>
        <v/>
      </c>
    </row>
    <row r="14" spans="1:17" ht="18" customHeight="1">
      <c r="A14" s="41">
        <f t="shared" si="0"/>
        <v>10</v>
      </c>
      <c r="B14" s="42"/>
      <c r="C14" s="43"/>
      <c r="D14" s="43"/>
      <c r="E14" s="42"/>
      <c r="F14" s="42"/>
      <c r="G14" s="42"/>
      <c r="H14" s="43"/>
      <c r="I14" s="44"/>
      <c r="J14" s="42"/>
      <c r="K14" s="42"/>
      <c r="L14" s="42"/>
      <c r="M14" s="45" t="str">
        <f>IFERROR(IF(INDEX(リスト!B:B,MATCH(別添１!D14,リスト!A:A,0))=1,40,IF(INDEX(リスト!B:B,MATCH(別添１!D14,リスト!A:A,0))=2,110,IF(INDEX(リスト!B:B,MATCH(別添１!D14,リスト!A:A,0))=3,60,IF(INDEX(リスト!B:B,MATCH(別添１!D14,リスト!A:A,0))=4,E14*18,IF(INDEX(リスト!B:B,MATCH(別添１!D14,リスト!A:A,0))=5,E14*18))))),"")</f>
        <v/>
      </c>
      <c r="P14" s="2" t="str">
        <f t="shared" ca="1" si="1"/>
        <v/>
      </c>
      <c r="Q14" s="2" t="str">
        <f t="shared" ca="1" si="2"/>
        <v/>
      </c>
    </row>
    <row r="15" spans="1:17" ht="18" customHeight="1">
      <c r="A15" s="41">
        <f t="shared" si="0"/>
        <v>11</v>
      </c>
      <c r="B15" s="42"/>
      <c r="C15" s="43"/>
      <c r="D15" s="43"/>
      <c r="E15" s="42"/>
      <c r="F15" s="42"/>
      <c r="G15" s="42"/>
      <c r="H15" s="43"/>
      <c r="I15" s="44"/>
      <c r="J15" s="42"/>
      <c r="K15" s="42"/>
      <c r="L15" s="42"/>
      <c r="M15" s="45" t="str">
        <f>IFERROR(IF(INDEX(リスト!B:B,MATCH(別添１!D15,リスト!A:A,0))=1,40,IF(INDEX(リスト!B:B,MATCH(別添１!D15,リスト!A:A,0))=2,110,IF(INDEX(リスト!B:B,MATCH(別添１!D15,リスト!A:A,0))=3,60,IF(INDEX(リスト!B:B,MATCH(別添１!D15,リスト!A:A,0))=4,E15*18,IF(INDEX(リスト!B:B,MATCH(別添１!D15,リスト!A:A,0))=5,E15*18))))),"")</f>
        <v/>
      </c>
      <c r="P15" s="2" t="str">
        <f t="shared" ca="1" si="1"/>
        <v/>
      </c>
      <c r="Q15" s="2" t="str">
        <f t="shared" ca="1" si="2"/>
        <v/>
      </c>
    </row>
    <row r="16" spans="1:17" ht="18" customHeight="1">
      <c r="A16" s="41">
        <f t="shared" si="0"/>
        <v>12</v>
      </c>
      <c r="B16" s="42"/>
      <c r="C16" s="43"/>
      <c r="D16" s="43"/>
      <c r="E16" s="42"/>
      <c r="F16" s="42"/>
      <c r="G16" s="42"/>
      <c r="H16" s="43"/>
      <c r="I16" s="44"/>
      <c r="J16" s="42"/>
      <c r="K16" s="42"/>
      <c r="L16" s="42"/>
      <c r="M16" s="45" t="str">
        <f>IFERROR(IF(INDEX(リスト!B:B,MATCH(別添１!D16,リスト!A:A,0))=1,40,IF(INDEX(リスト!B:B,MATCH(別添１!D16,リスト!A:A,0))=2,110,IF(INDEX(リスト!B:B,MATCH(別添１!D16,リスト!A:A,0))=3,60,IF(INDEX(リスト!B:B,MATCH(別添１!D16,リスト!A:A,0))=4,E16*18,IF(INDEX(リスト!B:B,MATCH(別添１!D16,リスト!A:A,0))=5,E16*18))))),"")</f>
        <v/>
      </c>
      <c r="P16" s="2" t="str">
        <f t="shared" ca="1" si="1"/>
        <v/>
      </c>
      <c r="Q16" s="2" t="str">
        <f t="shared" ca="1" si="2"/>
        <v/>
      </c>
    </row>
    <row r="17" spans="1:17" ht="18" customHeight="1">
      <c r="A17" s="41">
        <f t="shared" si="0"/>
        <v>13</v>
      </c>
      <c r="B17" s="42"/>
      <c r="C17" s="43"/>
      <c r="D17" s="43"/>
      <c r="E17" s="42"/>
      <c r="F17" s="42"/>
      <c r="G17" s="42"/>
      <c r="H17" s="43"/>
      <c r="I17" s="44"/>
      <c r="J17" s="42"/>
      <c r="K17" s="42"/>
      <c r="L17" s="42"/>
      <c r="M17" s="45" t="str">
        <f>IFERROR(IF(INDEX(リスト!B:B,MATCH(別添１!D17,リスト!A:A,0))=1,40,IF(INDEX(リスト!B:B,MATCH(別添１!D17,リスト!A:A,0))=2,110,IF(INDEX(リスト!B:B,MATCH(別添１!D17,リスト!A:A,0))=3,60,IF(INDEX(リスト!B:B,MATCH(別添１!D17,リスト!A:A,0))=4,E17*18,IF(INDEX(リスト!B:B,MATCH(別添１!D17,リスト!A:A,0))=5,E17*18))))),"")</f>
        <v/>
      </c>
      <c r="P17" s="2" t="str">
        <f t="shared" ca="1" si="1"/>
        <v/>
      </c>
      <c r="Q17" s="2" t="str">
        <f t="shared" ca="1" si="2"/>
        <v/>
      </c>
    </row>
    <row r="18" spans="1:17" ht="18" customHeight="1">
      <c r="A18" s="41">
        <f t="shared" si="0"/>
        <v>14</v>
      </c>
      <c r="B18" s="42"/>
      <c r="C18" s="43"/>
      <c r="D18" s="43"/>
      <c r="E18" s="42"/>
      <c r="F18" s="42"/>
      <c r="G18" s="42"/>
      <c r="H18" s="43"/>
      <c r="I18" s="44"/>
      <c r="J18" s="42"/>
      <c r="K18" s="42"/>
      <c r="L18" s="42"/>
      <c r="M18" s="45" t="str">
        <f>IFERROR(IF(INDEX(リスト!B:B,MATCH(別添１!D18,リスト!A:A,0))=1,40,IF(INDEX(リスト!B:B,MATCH(別添１!D18,リスト!A:A,0))=2,110,IF(INDEX(リスト!B:B,MATCH(別添１!D18,リスト!A:A,0))=3,60,IF(INDEX(リスト!B:B,MATCH(別添１!D18,リスト!A:A,0))=4,E18*18,IF(INDEX(リスト!B:B,MATCH(別添１!D18,リスト!A:A,0))=5,E18*18))))),"")</f>
        <v/>
      </c>
      <c r="P18" s="2" t="str">
        <f t="shared" ca="1" si="1"/>
        <v/>
      </c>
      <c r="Q18" s="2" t="str">
        <f t="shared" ca="1" si="2"/>
        <v/>
      </c>
    </row>
    <row r="19" spans="1:17" ht="18" customHeight="1">
      <c r="A19" s="41">
        <f t="shared" si="0"/>
        <v>15</v>
      </c>
      <c r="B19" s="42"/>
      <c r="C19" s="43"/>
      <c r="D19" s="43"/>
      <c r="E19" s="42"/>
      <c r="F19" s="42"/>
      <c r="G19" s="42"/>
      <c r="H19" s="43"/>
      <c r="I19" s="44"/>
      <c r="J19" s="42"/>
      <c r="K19" s="42"/>
      <c r="L19" s="42"/>
      <c r="M19" s="45" t="str">
        <f>IFERROR(IF(INDEX(リスト!B:B,MATCH(別添１!D19,リスト!A:A,0))=1,40,IF(INDEX(リスト!B:B,MATCH(別添１!D19,リスト!A:A,0))=2,110,IF(INDEX(リスト!B:B,MATCH(別添１!D19,リスト!A:A,0))=3,60,IF(INDEX(リスト!B:B,MATCH(別添１!D19,リスト!A:A,0))=4,E19*18,IF(INDEX(リスト!B:B,MATCH(別添１!D19,リスト!A:A,0))=5,E19*18))))),"")</f>
        <v/>
      </c>
      <c r="P19" s="2" t="str">
        <f t="shared" ca="1" si="1"/>
        <v/>
      </c>
      <c r="Q19" s="2" t="str">
        <f t="shared" ca="1" si="2"/>
        <v/>
      </c>
    </row>
    <row r="20" spans="1:17" ht="18" customHeight="1">
      <c r="A20" s="41">
        <f t="shared" si="0"/>
        <v>16</v>
      </c>
      <c r="B20" s="42"/>
      <c r="C20" s="43"/>
      <c r="D20" s="43"/>
      <c r="E20" s="42"/>
      <c r="F20" s="42"/>
      <c r="G20" s="42"/>
      <c r="H20" s="43"/>
      <c r="I20" s="44"/>
      <c r="J20" s="42"/>
      <c r="K20" s="42"/>
      <c r="L20" s="42"/>
      <c r="M20" s="45" t="str">
        <f>IFERROR(IF(INDEX(リスト!B:B,MATCH(別添１!D20,リスト!A:A,0))=1,40,IF(INDEX(リスト!B:B,MATCH(別添１!D20,リスト!A:A,0))=2,110,IF(INDEX(リスト!B:B,MATCH(別添１!D20,リスト!A:A,0))=3,60,IF(INDEX(リスト!B:B,MATCH(別添１!D20,リスト!A:A,0))=4,E20*18,IF(INDEX(リスト!B:B,MATCH(別添１!D20,リスト!A:A,0))=5,E20*18))))),"")</f>
        <v/>
      </c>
      <c r="P20" s="2" t="str">
        <f t="shared" ca="1" si="1"/>
        <v/>
      </c>
      <c r="Q20" s="2" t="str">
        <f t="shared" ca="1" si="2"/>
        <v/>
      </c>
    </row>
    <row r="21" spans="1:17" ht="18" customHeight="1">
      <c r="A21" s="41">
        <f t="shared" si="0"/>
        <v>17</v>
      </c>
      <c r="B21" s="42"/>
      <c r="C21" s="43"/>
      <c r="D21" s="43"/>
      <c r="E21" s="42"/>
      <c r="F21" s="42"/>
      <c r="G21" s="42"/>
      <c r="H21" s="43"/>
      <c r="I21" s="44"/>
      <c r="J21" s="42"/>
      <c r="K21" s="42"/>
      <c r="L21" s="42"/>
      <c r="M21" s="45" t="str">
        <f>IFERROR(IF(INDEX(リスト!B:B,MATCH(別添１!D21,リスト!A:A,0))=1,40,IF(INDEX(リスト!B:B,MATCH(別添１!D21,リスト!A:A,0))=2,110,IF(INDEX(リスト!B:B,MATCH(別添１!D21,リスト!A:A,0))=3,60,IF(INDEX(リスト!B:B,MATCH(別添１!D21,リスト!A:A,0))=4,E21*18,IF(INDEX(リスト!B:B,MATCH(別添１!D21,リスト!A:A,0))=5,E21*18))))),"")</f>
        <v/>
      </c>
      <c r="P21" s="2" t="str">
        <f t="shared" ca="1" si="1"/>
        <v/>
      </c>
      <c r="Q21" s="2" t="str">
        <f t="shared" ca="1" si="2"/>
        <v/>
      </c>
    </row>
    <row r="22" spans="1:17" ht="18" customHeight="1">
      <c r="A22" s="41">
        <f t="shared" si="0"/>
        <v>18</v>
      </c>
      <c r="B22" s="42"/>
      <c r="C22" s="43"/>
      <c r="D22" s="43"/>
      <c r="E22" s="42"/>
      <c r="F22" s="42"/>
      <c r="G22" s="42"/>
      <c r="H22" s="43"/>
      <c r="I22" s="44"/>
      <c r="J22" s="42"/>
      <c r="K22" s="42"/>
      <c r="L22" s="42"/>
      <c r="M22" s="45" t="str">
        <f>IFERROR(IF(INDEX(リスト!B:B,MATCH(別添１!D22,リスト!A:A,0))=1,40,IF(INDEX(リスト!B:B,MATCH(別添１!D22,リスト!A:A,0))=2,110,IF(INDEX(リスト!B:B,MATCH(別添１!D22,リスト!A:A,0))=3,60,IF(INDEX(リスト!B:B,MATCH(別添１!D22,リスト!A:A,0))=4,E22*18,IF(INDEX(リスト!B:B,MATCH(別添１!D22,リスト!A:A,0))=5,E22*18))))),"")</f>
        <v/>
      </c>
      <c r="P22" s="2" t="str">
        <f t="shared" ca="1" si="1"/>
        <v/>
      </c>
      <c r="Q22" s="2" t="str">
        <f t="shared" ca="1" si="2"/>
        <v/>
      </c>
    </row>
    <row r="23" spans="1:17" ht="18" customHeight="1">
      <c r="A23" s="41">
        <f t="shared" si="0"/>
        <v>19</v>
      </c>
      <c r="B23" s="42"/>
      <c r="C23" s="43"/>
      <c r="D23" s="43"/>
      <c r="E23" s="42"/>
      <c r="F23" s="42"/>
      <c r="G23" s="42"/>
      <c r="H23" s="43"/>
      <c r="I23" s="44"/>
      <c r="J23" s="42"/>
      <c r="K23" s="42"/>
      <c r="L23" s="42"/>
      <c r="M23" s="45" t="str">
        <f>IFERROR(IF(INDEX(リスト!B:B,MATCH(別添１!D23,リスト!A:A,0))=1,40,IF(INDEX(リスト!B:B,MATCH(別添１!D23,リスト!A:A,0))=2,110,IF(INDEX(リスト!B:B,MATCH(別添１!D23,リスト!A:A,0))=3,60,IF(INDEX(リスト!B:B,MATCH(別添１!D23,リスト!A:A,0))=4,E23*18,IF(INDEX(リスト!B:B,MATCH(別添１!D23,リスト!A:A,0))=5,E23*18))))),"")</f>
        <v/>
      </c>
      <c r="P23" s="2" t="str">
        <f t="shared" ca="1" si="1"/>
        <v/>
      </c>
      <c r="Q23" s="2" t="str">
        <f t="shared" ca="1" si="2"/>
        <v/>
      </c>
    </row>
    <row r="24" spans="1:17" ht="18" customHeight="1">
      <c r="A24" s="41">
        <f t="shared" si="0"/>
        <v>20</v>
      </c>
      <c r="B24" s="42"/>
      <c r="C24" s="43"/>
      <c r="D24" s="43"/>
      <c r="E24" s="42"/>
      <c r="F24" s="42"/>
      <c r="G24" s="42"/>
      <c r="H24" s="43"/>
      <c r="I24" s="44"/>
      <c r="J24" s="42"/>
      <c r="K24" s="42"/>
      <c r="L24" s="42"/>
      <c r="M24" s="45" t="str">
        <f>IFERROR(IF(INDEX(リスト!B:B,MATCH(別添１!D24,リスト!A:A,0))=1,40,IF(INDEX(リスト!B:B,MATCH(別添１!D24,リスト!A:A,0))=2,110,IF(INDEX(リスト!B:B,MATCH(別添１!D24,リスト!A:A,0))=3,60,IF(INDEX(リスト!B:B,MATCH(別添１!D24,リスト!A:A,0))=4,E24*18,IF(INDEX(リスト!B:B,MATCH(別添１!D24,リスト!A:A,0))=5,E24*18))))),"")</f>
        <v/>
      </c>
      <c r="P24" s="2" t="str">
        <f t="shared" ca="1" si="1"/>
        <v/>
      </c>
      <c r="Q24" s="2" t="str">
        <f t="shared" ca="1" si="2"/>
        <v/>
      </c>
    </row>
    <row r="25" spans="1:17" ht="18" customHeight="1">
      <c r="A25" s="41">
        <f t="shared" si="0"/>
        <v>21</v>
      </c>
      <c r="B25" s="42"/>
      <c r="C25" s="43"/>
      <c r="D25" s="43"/>
      <c r="E25" s="42"/>
      <c r="F25" s="42"/>
      <c r="G25" s="42"/>
      <c r="H25" s="43"/>
      <c r="I25" s="44"/>
      <c r="J25" s="42"/>
      <c r="K25" s="42"/>
      <c r="L25" s="42"/>
      <c r="M25" s="45" t="str">
        <f>IFERROR(IF(INDEX(リスト!B:B,MATCH(別添１!D25,リスト!A:A,0))=1,40,IF(INDEX(リスト!B:B,MATCH(別添１!D25,リスト!A:A,0))=2,110,IF(INDEX(リスト!B:B,MATCH(別添１!D25,リスト!A:A,0))=3,60,IF(INDEX(リスト!B:B,MATCH(別添１!D25,リスト!A:A,0))=4,E25*18,IF(INDEX(リスト!B:B,MATCH(別添１!D25,リスト!A:A,0))=5,E25*18))))),"")</f>
        <v/>
      </c>
      <c r="P25" s="2" t="str">
        <f t="shared" ca="1" si="1"/>
        <v/>
      </c>
      <c r="Q25" s="2" t="str">
        <f t="shared" ca="1" si="2"/>
        <v/>
      </c>
    </row>
    <row r="26" spans="1:17" ht="18" customHeight="1">
      <c r="A26" s="41">
        <f t="shared" si="0"/>
        <v>22</v>
      </c>
      <c r="B26" s="42"/>
      <c r="C26" s="43"/>
      <c r="D26" s="43"/>
      <c r="E26" s="42"/>
      <c r="F26" s="42"/>
      <c r="G26" s="42"/>
      <c r="H26" s="43"/>
      <c r="I26" s="44"/>
      <c r="J26" s="42"/>
      <c r="K26" s="42"/>
      <c r="L26" s="42"/>
      <c r="M26" s="45" t="str">
        <f>IFERROR(IF(INDEX(リスト!B:B,MATCH(別添１!D26,リスト!A:A,0))=1,40,IF(INDEX(リスト!B:B,MATCH(別添１!D26,リスト!A:A,0))=2,110,IF(INDEX(リスト!B:B,MATCH(別添１!D26,リスト!A:A,0))=3,60,IF(INDEX(リスト!B:B,MATCH(別添１!D26,リスト!A:A,0))=4,E26*18,IF(INDEX(リスト!B:B,MATCH(別添１!D26,リスト!A:A,0))=5,E26*18))))),"")</f>
        <v/>
      </c>
      <c r="P26" s="2" t="str">
        <f t="shared" ca="1" si="1"/>
        <v/>
      </c>
      <c r="Q26" s="2" t="str">
        <f t="shared" ca="1" si="2"/>
        <v/>
      </c>
    </row>
    <row r="27" spans="1:17" ht="18" customHeight="1">
      <c r="A27" s="41">
        <f t="shared" si="0"/>
        <v>23</v>
      </c>
      <c r="B27" s="42"/>
      <c r="C27" s="43"/>
      <c r="D27" s="43"/>
      <c r="E27" s="42"/>
      <c r="F27" s="42"/>
      <c r="G27" s="42"/>
      <c r="H27" s="43"/>
      <c r="I27" s="44"/>
      <c r="J27" s="42"/>
      <c r="K27" s="42"/>
      <c r="L27" s="42"/>
      <c r="M27" s="45" t="str">
        <f>IFERROR(IF(INDEX(リスト!B:B,MATCH(別添１!D27,リスト!A:A,0))=1,40,IF(INDEX(リスト!B:B,MATCH(別添１!D27,リスト!A:A,0))=2,110,IF(INDEX(リスト!B:B,MATCH(別添１!D27,リスト!A:A,0))=3,60,IF(INDEX(リスト!B:B,MATCH(別添１!D27,リスト!A:A,0))=4,E27*18,IF(INDEX(リスト!B:B,MATCH(別添１!D27,リスト!A:A,0))=5,E27*18))))),"")</f>
        <v/>
      </c>
      <c r="P27" s="2" t="str">
        <f t="shared" ca="1" si="1"/>
        <v/>
      </c>
      <c r="Q27" s="2" t="str">
        <f t="shared" ca="1" si="2"/>
        <v/>
      </c>
    </row>
    <row r="28" spans="1:17" ht="18" customHeight="1">
      <c r="A28" s="41">
        <f t="shared" si="0"/>
        <v>24</v>
      </c>
      <c r="B28" s="42"/>
      <c r="C28" s="43"/>
      <c r="D28" s="43"/>
      <c r="E28" s="42"/>
      <c r="F28" s="42"/>
      <c r="G28" s="42"/>
      <c r="H28" s="43"/>
      <c r="I28" s="44"/>
      <c r="J28" s="42"/>
      <c r="K28" s="42"/>
      <c r="L28" s="42"/>
      <c r="M28" s="45" t="str">
        <f>IFERROR(IF(INDEX(リスト!B:B,MATCH(別添１!D28,リスト!A:A,0))=1,40,IF(INDEX(リスト!B:B,MATCH(別添１!D28,リスト!A:A,0))=2,110,IF(INDEX(リスト!B:B,MATCH(別添１!D28,リスト!A:A,0))=3,60,IF(INDEX(リスト!B:B,MATCH(別添１!D28,リスト!A:A,0))=4,E28*18,IF(INDEX(リスト!B:B,MATCH(別添１!D28,リスト!A:A,0))=5,E28*18))))),"")</f>
        <v/>
      </c>
      <c r="P28" s="2" t="str">
        <f t="shared" ca="1" si="1"/>
        <v/>
      </c>
      <c r="Q28" s="2" t="str">
        <f t="shared" ca="1" si="2"/>
        <v/>
      </c>
    </row>
    <row r="29" spans="1:17" ht="18" customHeight="1">
      <c r="A29" s="41">
        <f t="shared" si="0"/>
        <v>25</v>
      </c>
      <c r="B29" s="42"/>
      <c r="C29" s="43"/>
      <c r="D29" s="43"/>
      <c r="E29" s="42"/>
      <c r="F29" s="42"/>
      <c r="G29" s="42"/>
      <c r="H29" s="43"/>
      <c r="I29" s="44"/>
      <c r="J29" s="42"/>
      <c r="K29" s="42"/>
      <c r="L29" s="42"/>
      <c r="M29" s="45" t="str">
        <f>IFERROR(IF(INDEX(リスト!B:B,MATCH(別添１!D29,リスト!A:A,0))=1,40,IF(INDEX(リスト!B:B,MATCH(別添１!D29,リスト!A:A,0))=2,110,IF(INDEX(リスト!B:B,MATCH(別添１!D29,リスト!A:A,0))=3,60,IF(INDEX(リスト!B:B,MATCH(別添１!D29,リスト!A:A,0))=4,E29*18,IF(INDEX(リスト!B:B,MATCH(別添１!D29,リスト!A:A,0))=5,E29*18))))),"")</f>
        <v/>
      </c>
      <c r="P29" s="2" t="str">
        <f t="shared" ca="1" si="1"/>
        <v/>
      </c>
      <c r="Q29" s="2" t="str">
        <f t="shared" ca="1" si="2"/>
        <v/>
      </c>
    </row>
    <row r="30" spans="1:17" ht="11.25" customHeight="1"/>
    <row r="31" spans="1:17" s="27" customFormat="1">
      <c r="A31" s="51" t="s">
        <v>115</v>
      </c>
      <c r="B31" s="2"/>
      <c r="C31" s="2"/>
    </row>
    <row r="32" spans="1:17" s="27" customFormat="1" ht="22.5" customHeight="1">
      <c r="A32" s="51" t="s">
        <v>119</v>
      </c>
    </row>
    <row r="33" s="27" customFormat="1" ht="22.5" customHeight="1"/>
    <row r="34" s="27" customFormat="1" ht="22.5" customHeight="1"/>
    <row r="35" s="27" customFormat="1" ht="22.5" customHeight="1"/>
    <row r="36" s="27" customFormat="1" ht="22.5" customHeight="1"/>
    <row r="37" s="27" customFormat="1" ht="22.5" customHeight="1"/>
    <row r="38" s="27" customFormat="1" ht="22.5" customHeight="1"/>
    <row r="39" s="27" customFormat="1" ht="22.5" customHeight="1"/>
    <row r="40" s="27" customFormat="1" ht="22.5" customHeight="1"/>
    <row r="41" s="27" customFormat="1" ht="22.5" customHeight="1"/>
    <row r="42" s="27" customFormat="1" ht="22.5" customHeight="1"/>
  </sheetData>
  <mergeCells count="13">
    <mergeCell ref="M3:M4"/>
    <mergeCell ref="F3:F4"/>
    <mergeCell ref="A3:A4"/>
    <mergeCell ref="B3:B4"/>
    <mergeCell ref="C3:C4"/>
    <mergeCell ref="D3:D4"/>
    <mergeCell ref="I3:I4"/>
    <mergeCell ref="H3:H4"/>
    <mergeCell ref="G3:G4"/>
    <mergeCell ref="J3:J4"/>
    <mergeCell ref="K3:K4"/>
    <mergeCell ref="L3:L4"/>
    <mergeCell ref="E3:E4"/>
  </mergeCells>
  <phoneticPr fontId="3"/>
  <printOptions horizontalCentered="1"/>
  <pageMargins left="0.19685039370078741" right="0.19685039370078741" top="0.59055118110236227" bottom="0.19685039370078741" header="0" footer="0"/>
  <pageSetup paperSize="9" scale="9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リスト!$A$2:$A$28</xm:f>
          </x14:formula1>
          <xm:sqref>D5:D29</xm:sqref>
        </x14:dataValidation>
        <x14:dataValidation type="list" allowBlank="1" showInputMessage="1" showErrorMessage="1">
          <x14:formula1>
            <xm:f>リスト!$D$2:$D$3</xm:f>
          </x14:formula1>
          <xm:sqref>J5:J29</xm:sqref>
        </x14:dataValidation>
        <x14:dataValidation type="list" allowBlank="1" showInputMessage="1" showErrorMessage="1">
          <x14:formula1>
            <xm:f>リスト!$E$2:$E$3</xm:f>
          </x14:formula1>
          <xm:sqref>K5:K29</xm:sqref>
        </x14:dataValidation>
        <x14:dataValidation type="list" allowBlank="1" showInputMessage="1" showErrorMessage="1">
          <x14:formula1>
            <xm:f>リスト!$F$2:$F$3</xm:f>
          </x14:formula1>
          <xm:sqref>L5:L29</xm:sqref>
        </x14:dataValidation>
        <x14:dataValidation type="list" allowBlank="1" showInputMessage="1" showErrorMessage="1">
          <x14:formula1>
            <xm:f>リスト!$C$2:$C$3</xm:f>
          </x14:formula1>
          <xm:sqref>I5:I29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view="pageBreakPreview" zoomScaleNormal="85" zoomScaleSheetLayoutView="100" workbookViewId="0">
      <selection activeCell="N8" sqref="N8"/>
    </sheetView>
  </sheetViews>
  <sheetFormatPr defaultRowHeight="13.2"/>
  <cols>
    <col min="1" max="4" width="11.77734375" style="22" customWidth="1"/>
    <col min="5" max="5" width="7.77734375" style="22" customWidth="1"/>
    <col min="6" max="6" width="8.77734375" style="22" customWidth="1"/>
    <col min="7" max="7" width="3.77734375" style="22" customWidth="1"/>
    <col min="8" max="8" width="2.77734375" style="22" customWidth="1"/>
    <col min="9" max="9" width="3.77734375" style="22" customWidth="1"/>
    <col min="10" max="10" width="2.77734375" style="22" customWidth="1"/>
    <col min="11" max="11" width="3.77734375" style="22" customWidth="1"/>
    <col min="12" max="12" width="2.77734375" style="22" customWidth="1"/>
    <col min="13" max="13" width="5.77734375" style="22" customWidth="1"/>
    <col min="14" max="16384" width="8.88671875" style="22"/>
  </cols>
  <sheetData>
    <row r="1" spans="1:13">
      <c r="A1" s="22" t="s">
        <v>43</v>
      </c>
    </row>
    <row r="3" spans="1:13">
      <c r="A3" s="25" t="s">
        <v>53</v>
      </c>
      <c r="B3" s="25"/>
      <c r="C3" s="25"/>
      <c r="D3" s="25"/>
      <c r="E3" s="25"/>
      <c r="F3" s="25"/>
      <c r="G3" s="25"/>
      <c r="H3" s="25"/>
      <c r="I3" s="25"/>
      <c r="J3" s="25"/>
      <c r="K3" s="25"/>
      <c r="L3" s="25"/>
      <c r="M3" s="25"/>
    </row>
    <row r="5" spans="1:13">
      <c r="A5" s="30"/>
      <c r="B5" s="30"/>
      <c r="C5" s="30"/>
      <c r="D5" s="30"/>
      <c r="E5" s="30"/>
      <c r="F5" s="32" t="s">
        <v>60</v>
      </c>
      <c r="G5" s="31">
        <f>支給申請書!AD3</f>
        <v>0</v>
      </c>
      <c r="H5" s="31" t="s">
        <v>61</v>
      </c>
      <c r="I5" s="31">
        <f>支給申請書!AG3</f>
        <v>0</v>
      </c>
      <c r="J5" s="31" t="s">
        <v>62</v>
      </c>
      <c r="K5" s="31">
        <f>支給申請書!AJ3</f>
        <v>0</v>
      </c>
      <c r="L5" s="31" t="s">
        <v>63</v>
      </c>
      <c r="M5" s="31" t="s">
        <v>64</v>
      </c>
    </row>
    <row r="6" spans="1:13">
      <c r="A6" s="89" t="s">
        <v>44</v>
      </c>
      <c r="B6" s="89" t="s">
        <v>45</v>
      </c>
      <c r="C6" s="89" t="s">
        <v>46</v>
      </c>
      <c r="D6" s="28" t="s">
        <v>47</v>
      </c>
      <c r="E6" s="28" t="s">
        <v>48</v>
      </c>
      <c r="F6" s="91" t="s">
        <v>49</v>
      </c>
      <c r="G6" s="92"/>
      <c r="H6" s="92"/>
      <c r="I6" s="92"/>
      <c r="J6" s="92"/>
      <c r="K6" s="92"/>
      <c r="L6" s="92"/>
      <c r="M6" s="93"/>
    </row>
    <row r="7" spans="1:13" ht="19.2">
      <c r="A7" s="89"/>
      <c r="B7" s="89"/>
      <c r="C7" s="89"/>
      <c r="D7" s="29" t="s">
        <v>51</v>
      </c>
      <c r="E7" s="29" t="s">
        <v>52</v>
      </c>
      <c r="F7" s="94"/>
      <c r="G7" s="95"/>
      <c r="H7" s="95"/>
      <c r="I7" s="95"/>
      <c r="J7" s="95"/>
      <c r="K7" s="95"/>
      <c r="L7" s="95"/>
      <c r="M7" s="96"/>
    </row>
    <row r="8" spans="1:13" ht="40.049999999999997" customHeight="1">
      <c r="A8" s="40" t="s">
        <v>50</v>
      </c>
      <c r="B8" s="40"/>
      <c r="C8" s="40"/>
      <c r="D8" s="40"/>
      <c r="E8" s="40"/>
      <c r="F8" s="85"/>
      <c r="G8" s="86"/>
      <c r="H8" s="86"/>
      <c r="I8" s="86"/>
      <c r="J8" s="86"/>
      <c r="K8" s="86"/>
      <c r="L8" s="86"/>
      <c r="M8" s="87"/>
    </row>
    <row r="9" spans="1:13" ht="40.049999999999997" customHeight="1">
      <c r="A9" s="40"/>
      <c r="B9" s="40"/>
      <c r="C9" s="40"/>
      <c r="D9" s="40"/>
      <c r="E9" s="40"/>
      <c r="F9" s="85"/>
      <c r="G9" s="86"/>
      <c r="H9" s="86"/>
      <c r="I9" s="86"/>
      <c r="J9" s="86"/>
      <c r="K9" s="86"/>
      <c r="L9" s="86"/>
      <c r="M9" s="87"/>
    </row>
    <row r="10" spans="1:13" ht="40.049999999999997" customHeight="1">
      <c r="A10" s="40"/>
      <c r="B10" s="40"/>
      <c r="C10" s="40"/>
      <c r="D10" s="40"/>
      <c r="E10" s="40"/>
      <c r="F10" s="85"/>
      <c r="G10" s="86"/>
      <c r="H10" s="86"/>
      <c r="I10" s="86"/>
      <c r="J10" s="86"/>
      <c r="K10" s="86"/>
      <c r="L10" s="86"/>
      <c r="M10" s="87"/>
    </row>
    <row r="11" spans="1:13" ht="40.049999999999997" customHeight="1">
      <c r="A11" s="40"/>
      <c r="B11" s="40"/>
      <c r="C11" s="40"/>
      <c r="D11" s="40"/>
      <c r="E11" s="40"/>
      <c r="F11" s="85"/>
      <c r="G11" s="86"/>
      <c r="H11" s="86"/>
      <c r="I11" s="86"/>
      <c r="J11" s="86"/>
      <c r="K11" s="86"/>
      <c r="L11" s="86"/>
      <c r="M11" s="87"/>
    </row>
    <row r="12" spans="1:13" ht="40.049999999999997" customHeight="1">
      <c r="A12" s="40"/>
      <c r="B12" s="40"/>
      <c r="C12" s="40"/>
      <c r="D12" s="40"/>
      <c r="E12" s="40"/>
      <c r="F12" s="85"/>
      <c r="G12" s="86"/>
      <c r="H12" s="86"/>
      <c r="I12" s="86"/>
      <c r="J12" s="86"/>
      <c r="K12" s="86"/>
      <c r="L12" s="86"/>
      <c r="M12" s="87"/>
    </row>
    <row r="13" spans="1:13" ht="40.049999999999997" customHeight="1">
      <c r="A13" s="40"/>
      <c r="B13" s="40"/>
      <c r="C13" s="40"/>
      <c r="D13" s="40"/>
      <c r="E13" s="40"/>
      <c r="F13" s="85"/>
      <c r="G13" s="86"/>
      <c r="H13" s="86"/>
      <c r="I13" s="86"/>
      <c r="J13" s="86"/>
      <c r="K13" s="86"/>
      <c r="L13" s="86"/>
      <c r="M13" s="87"/>
    </row>
    <row r="14" spans="1:13" ht="40.049999999999997" customHeight="1">
      <c r="A14" s="40"/>
      <c r="B14" s="40"/>
      <c r="C14" s="40"/>
      <c r="D14" s="40"/>
      <c r="E14" s="40"/>
      <c r="F14" s="85"/>
      <c r="G14" s="86"/>
      <c r="H14" s="86"/>
      <c r="I14" s="86"/>
      <c r="J14" s="86"/>
      <c r="K14" s="86"/>
      <c r="L14" s="86"/>
      <c r="M14" s="87"/>
    </row>
    <row r="15" spans="1:13" ht="40.049999999999997" customHeight="1">
      <c r="A15" s="40"/>
      <c r="B15" s="40"/>
      <c r="C15" s="40"/>
      <c r="D15" s="40"/>
      <c r="E15" s="40"/>
      <c r="F15" s="85"/>
      <c r="G15" s="86"/>
      <c r="H15" s="86"/>
      <c r="I15" s="86"/>
      <c r="J15" s="86"/>
      <c r="K15" s="86"/>
      <c r="L15" s="86"/>
      <c r="M15" s="87"/>
    </row>
    <row r="16" spans="1:13" ht="40.049999999999997" customHeight="1">
      <c r="A16" s="40"/>
      <c r="B16" s="40"/>
      <c r="C16" s="40"/>
      <c r="D16" s="40"/>
      <c r="E16" s="40"/>
      <c r="F16" s="85"/>
      <c r="G16" s="86"/>
      <c r="H16" s="86"/>
      <c r="I16" s="86"/>
      <c r="J16" s="86"/>
      <c r="K16" s="86"/>
      <c r="L16" s="86"/>
      <c r="M16" s="87"/>
    </row>
    <row r="18" spans="1:13" ht="76.8" customHeight="1">
      <c r="A18" s="90" t="s">
        <v>54</v>
      </c>
      <c r="B18" s="90"/>
      <c r="C18" s="90"/>
      <c r="D18" s="90"/>
      <c r="E18" s="90"/>
      <c r="F18" s="90"/>
      <c r="G18" s="90"/>
      <c r="H18" s="90"/>
      <c r="I18" s="90"/>
      <c r="J18" s="90"/>
      <c r="K18" s="90"/>
      <c r="L18" s="90"/>
      <c r="M18" s="90"/>
    </row>
    <row r="19" spans="1:13" ht="19.95" customHeight="1"/>
    <row r="20" spans="1:13" ht="19.95" customHeight="1">
      <c r="D20" s="23" t="s">
        <v>55</v>
      </c>
      <c r="E20" s="88">
        <f>支給申請書!K8</f>
        <v>0</v>
      </c>
      <c r="F20" s="88"/>
      <c r="G20" s="88"/>
      <c r="H20" s="88"/>
      <c r="I20" s="88"/>
      <c r="J20" s="88"/>
      <c r="K20" s="88"/>
      <c r="L20" s="88"/>
      <c r="M20" s="88"/>
    </row>
    <row r="21" spans="1:13" ht="19.95" customHeight="1">
      <c r="D21" s="23" t="s">
        <v>56</v>
      </c>
      <c r="E21" s="88">
        <f>支給申請書!K9</f>
        <v>0</v>
      </c>
      <c r="F21" s="88"/>
      <c r="G21" s="88"/>
      <c r="H21" s="88"/>
      <c r="I21" s="88"/>
      <c r="J21" s="88"/>
      <c r="K21" s="88"/>
      <c r="L21" s="88"/>
      <c r="M21" s="88"/>
    </row>
    <row r="22" spans="1:13" ht="19.95" customHeight="1">
      <c r="D22" s="23"/>
      <c r="E22" s="24"/>
      <c r="F22" s="24"/>
      <c r="G22" s="24"/>
      <c r="H22" s="24"/>
      <c r="I22" s="24"/>
      <c r="J22" s="24"/>
      <c r="K22" s="24"/>
      <c r="L22" s="24"/>
      <c r="M22" s="24"/>
    </row>
    <row r="23" spans="1:13" ht="19.95" customHeight="1">
      <c r="A23" s="26" t="s">
        <v>57</v>
      </c>
    </row>
    <row r="24" spans="1:13" ht="19.95" customHeight="1">
      <c r="A24" s="26" t="s">
        <v>58</v>
      </c>
    </row>
    <row r="25" spans="1:13" ht="19.95" customHeight="1">
      <c r="A25" s="26" t="s">
        <v>59</v>
      </c>
    </row>
  </sheetData>
  <mergeCells count="16">
    <mergeCell ref="F15:M15"/>
    <mergeCell ref="F16:M16"/>
    <mergeCell ref="E20:M20"/>
    <mergeCell ref="E21:M21"/>
    <mergeCell ref="A6:A7"/>
    <mergeCell ref="B6:B7"/>
    <mergeCell ref="C6:C7"/>
    <mergeCell ref="A18:M18"/>
    <mergeCell ref="F6:M7"/>
    <mergeCell ref="F8:M8"/>
    <mergeCell ref="F9:M9"/>
    <mergeCell ref="F10:M10"/>
    <mergeCell ref="F11:M11"/>
    <mergeCell ref="F12:M12"/>
    <mergeCell ref="F13:M13"/>
    <mergeCell ref="F14:M14"/>
  </mergeCells>
  <phoneticPr fontId="3"/>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
  <sheetViews>
    <sheetView showGridLines="0" showZeros="0" view="pageBreakPreview" zoomScaleNormal="120" zoomScaleSheetLayoutView="100" workbookViewId="0">
      <selection activeCell="AW11" sqref="AW11"/>
    </sheetView>
  </sheetViews>
  <sheetFormatPr defaultColWidth="2.21875" defaultRowHeight="12"/>
  <cols>
    <col min="1" max="1" width="2.6640625" style="1" customWidth="1"/>
    <col min="2" max="2" width="2.5546875" style="1" bestFit="1" customWidth="1"/>
    <col min="3" max="16384" width="2.21875" style="1"/>
  </cols>
  <sheetData>
    <row r="1" spans="1:39" ht="19.95" customHeight="1">
      <c r="A1" s="9"/>
      <c r="B1" s="21" t="s">
        <v>28</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10.050000000000001"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ht="19.95" customHeight="1">
      <c r="A3" s="9"/>
      <c r="B3" s="9" t="s">
        <v>29</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ht="10.050000000000001" customHeight="1">
      <c r="A4" s="9"/>
      <c r="B4" s="16"/>
      <c r="C4"/>
      <c r="D4"/>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ht="30" customHeight="1">
      <c r="B5" s="17"/>
      <c r="C5" s="98" t="s">
        <v>30</v>
      </c>
      <c r="D5" s="98"/>
      <c r="E5" s="98"/>
      <c r="F5" s="98"/>
      <c r="G5" s="98"/>
      <c r="H5" s="98"/>
      <c r="I5" s="98"/>
      <c r="J5" s="98"/>
      <c r="K5" s="107"/>
      <c r="L5" s="107"/>
      <c r="M5" s="107"/>
      <c r="N5" s="107"/>
      <c r="O5" s="107"/>
      <c r="P5" s="107"/>
      <c r="Q5" s="107"/>
      <c r="R5" s="107"/>
      <c r="S5" s="107"/>
      <c r="T5" s="107"/>
      <c r="U5" s="99" t="s">
        <v>31</v>
      </c>
      <c r="V5" s="99"/>
      <c r="W5" s="99"/>
      <c r="X5" s="99"/>
      <c r="Y5" s="99"/>
      <c r="Z5" s="99"/>
      <c r="AA5" s="99"/>
      <c r="AB5" s="106"/>
      <c r="AC5" s="106"/>
      <c r="AD5" s="106"/>
      <c r="AE5" s="106"/>
      <c r="AF5" s="106"/>
      <c r="AG5" s="106"/>
      <c r="AH5" s="106"/>
      <c r="AI5" s="106"/>
      <c r="AJ5" s="106"/>
      <c r="AK5" s="106"/>
    </row>
    <row r="6" spans="1:39" ht="30" customHeight="1">
      <c r="B6" s="17"/>
      <c r="C6" s="98" t="s">
        <v>32</v>
      </c>
      <c r="D6" s="98"/>
      <c r="E6" s="98"/>
      <c r="F6" s="98"/>
      <c r="G6" s="98"/>
      <c r="H6" s="98"/>
      <c r="I6" s="98"/>
      <c r="J6" s="98"/>
      <c r="K6" s="107"/>
      <c r="L6" s="107"/>
      <c r="M6" s="107"/>
      <c r="N6" s="107"/>
      <c r="O6" s="107"/>
      <c r="P6" s="107"/>
      <c r="Q6" s="107"/>
      <c r="R6" s="107"/>
      <c r="S6" s="107"/>
      <c r="T6" s="107"/>
      <c r="U6" s="99" t="s">
        <v>33</v>
      </c>
      <c r="V6" s="99"/>
      <c r="W6" s="99"/>
      <c r="X6" s="99"/>
      <c r="Y6" s="99"/>
      <c r="Z6" s="99"/>
      <c r="AA6" s="99"/>
      <c r="AB6" s="106"/>
      <c r="AC6" s="106"/>
      <c r="AD6" s="106"/>
      <c r="AE6" s="106"/>
      <c r="AF6" s="106"/>
      <c r="AG6" s="106"/>
      <c r="AH6" s="106"/>
      <c r="AI6" s="106"/>
      <c r="AJ6" s="106"/>
      <c r="AK6" s="106"/>
    </row>
    <row r="7" spans="1:39" ht="30" customHeight="1">
      <c r="B7" s="17"/>
      <c r="C7" s="98" t="s">
        <v>34</v>
      </c>
      <c r="D7" s="98"/>
      <c r="E7" s="98"/>
      <c r="F7" s="98"/>
      <c r="G7" s="98"/>
      <c r="H7" s="98"/>
      <c r="I7" s="98"/>
      <c r="J7" s="98"/>
      <c r="K7" s="107"/>
      <c r="L7" s="107"/>
      <c r="M7" s="107"/>
      <c r="N7" s="107"/>
      <c r="O7" s="107"/>
      <c r="P7" s="107"/>
      <c r="Q7" s="107"/>
      <c r="R7" s="107"/>
      <c r="S7" s="107"/>
      <c r="T7" s="107"/>
      <c r="U7" s="99" t="s">
        <v>96</v>
      </c>
      <c r="V7" s="99"/>
      <c r="W7" s="99"/>
      <c r="X7" s="99"/>
      <c r="Y7" s="99"/>
      <c r="Z7" s="99"/>
      <c r="AA7" s="99"/>
      <c r="AB7" s="106"/>
      <c r="AC7" s="106"/>
      <c r="AD7" s="106"/>
      <c r="AE7" s="106"/>
      <c r="AF7" s="106"/>
      <c r="AG7" s="106"/>
      <c r="AH7" s="106"/>
      <c r="AI7" s="106"/>
      <c r="AJ7" s="106"/>
      <c r="AK7" s="106"/>
    </row>
    <row r="8" spans="1:39" ht="43.8" customHeight="1">
      <c r="B8" s="18"/>
      <c r="C8" s="100" t="s">
        <v>98</v>
      </c>
      <c r="D8" s="101"/>
      <c r="E8" s="101"/>
      <c r="F8" s="102"/>
      <c r="G8" s="98" t="s">
        <v>105</v>
      </c>
      <c r="H8" s="98"/>
      <c r="I8" s="98"/>
      <c r="J8" s="98"/>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39" ht="43.8" customHeight="1">
      <c r="B9" s="16"/>
      <c r="C9" s="103"/>
      <c r="D9" s="104"/>
      <c r="E9" s="104"/>
      <c r="F9" s="105"/>
      <c r="G9" s="98" t="s">
        <v>97</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row>
    <row r="10" spans="1:39" ht="13.2" customHeight="1">
      <c r="B10" s="16"/>
      <c r="C10"/>
      <c r="D10"/>
    </row>
    <row r="11" spans="1:39">
      <c r="C11" s="97" t="s">
        <v>104</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row>
    <row r="12" spans="1:39">
      <c r="C12" s="50" t="s">
        <v>103</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row>
    <row r="15" spans="1:39">
      <c r="C15" s="46">
        <f>支給申請書!K8</f>
        <v>0</v>
      </c>
    </row>
  </sheetData>
  <mergeCells count="18">
    <mergeCell ref="AB5:AK5"/>
    <mergeCell ref="AB6:AK6"/>
    <mergeCell ref="AB7:AK7"/>
    <mergeCell ref="C5:J5"/>
    <mergeCell ref="U5:AA5"/>
    <mergeCell ref="K5:T5"/>
    <mergeCell ref="C6:J6"/>
    <mergeCell ref="U6:AA6"/>
    <mergeCell ref="C7:J7"/>
    <mergeCell ref="U7:AA7"/>
    <mergeCell ref="K6:T6"/>
    <mergeCell ref="K7:T7"/>
    <mergeCell ref="C11:AK11"/>
    <mergeCell ref="K9:AK9"/>
    <mergeCell ref="K8:AK8"/>
    <mergeCell ref="G8:J8"/>
    <mergeCell ref="G9:J9"/>
    <mergeCell ref="C8:F9"/>
  </mergeCells>
  <phoneticPr fontId="3"/>
  <printOptions horizontalCentered="1"/>
  <pageMargins left="0.51181102362204722" right="0.51181102362204722" top="0.9448818897637796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85" zoomScaleNormal="85" workbookViewId="0">
      <pane ySplit="1" topLeftCell="A2" activePane="bottomLeft" state="frozen"/>
      <selection pane="bottomLeft" activeCell="A29" sqref="A29"/>
    </sheetView>
  </sheetViews>
  <sheetFormatPr defaultRowHeight="13.2"/>
  <cols>
    <col min="1" max="1" width="44.21875" customWidth="1"/>
    <col min="2" max="2" width="6.109375" customWidth="1"/>
    <col min="3" max="3" width="21.6640625" customWidth="1"/>
    <col min="4" max="6" width="22.44140625" customWidth="1"/>
  </cols>
  <sheetData>
    <row r="1" spans="1:6" ht="34.200000000000003" customHeight="1">
      <c r="A1" s="34" t="s">
        <v>7</v>
      </c>
      <c r="B1" s="34" t="s">
        <v>99</v>
      </c>
      <c r="C1" s="35" t="s">
        <v>107</v>
      </c>
      <c r="D1" s="35" t="s">
        <v>90</v>
      </c>
      <c r="E1" s="35" t="s">
        <v>91</v>
      </c>
      <c r="F1" s="35" t="s">
        <v>92</v>
      </c>
    </row>
    <row r="2" spans="1:6">
      <c r="A2" t="s">
        <v>65</v>
      </c>
      <c r="B2">
        <v>1</v>
      </c>
      <c r="C2" s="22" t="s">
        <v>109</v>
      </c>
      <c r="D2" t="s">
        <v>93</v>
      </c>
      <c r="E2" t="s">
        <v>95</v>
      </c>
      <c r="F2" t="s">
        <v>9</v>
      </c>
    </row>
    <row r="3" spans="1:6">
      <c r="A3" t="s">
        <v>66</v>
      </c>
      <c r="B3">
        <v>3</v>
      </c>
      <c r="C3" s="22" t="s">
        <v>110</v>
      </c>
      <c r="D3" t="s">
        <v>94</v>
      </c>
      <c r="E3" t="s">
        <v>111</v>
      </c>
      <c r="F3" t="s">
        <v>10</v>
      </c>
    </row>
    <row r="4" spans="1:6">
      <c r="A4" t="s">
        <v>67</v>
      </c>
      <c r="B4">
        <v>1</v>
      </c>
    </row>
    <row r="5" spans="1:6">
      <c r="A5" t="s">
        <v>68</v>
      </c>
      <c r="B5">
        <v>1</v>
      </c>
    </row>
    <row r="6" spans="1:6">
      <c r="A6" t="s">
        <v>69</v>
      </c>
      <c r="B6">
        <v>1</v>
      </c>
    </row>
    <row r="7" spans="1:6">
      <c r="A7" t="s">
        <v>70</v>
      </c>
      <c r="B7">
        <v>1</v>
      </c>
    </row>
    <row r="8" spans="1:6">
      <c r="A8" s="33" t="s">
        <v>71</v>
      </c>
      <c r="B8" s="33">
        <v>1</v>
      </c>
      <c r="C8" s="33"/>
    </row>
    <row r="9" spans="1:6">
      <c r="A9" t="s">
        <v>72</v>
      </c>
      <c r="B9">
        <v>1</v>
      </c>
    </row>
    <row r="10" spans="1:6">
      <c r="A10" t="s">
        <v>73</v>
      </c>
      <c r="B10">
        <v>1</v>
      </c>
    </row>
    <row r="11" spans="1:6">
      <c r="A11" t="s">
        <v>74</v>
      </c>
      <c r="B11">
        <v>2</v>
      </c>
    </row>
    <row r="12" spans="1:6">
      <c r="A12" t="s">
        <v>75</v>
      </c>
      <c r="B12">
        <v>2</v>
      </c>
    </row>
    <row r="13" spans="1:6">
      <c r="A13" t="s">
        <v>76</v>
      </c>
      <c r="B13">
        <v>2</v>
      </c>
    </row>
    <row r="14" spans="1:6">
      <c r="A14" t="s">
        <v>77</v>
      </c>
      <c r="B14">
        <v>2</v>
      </c>
    </row>
    <row r="15" spans="1:6">
      <c r="A15" t="s">
        <v>78</v>
      </c>
      <c r="B15">
        <v>3</v>
      </c>
    </row>
    <row r="16" spans="1:6">
      <c r="A16" t="s">
        <v>79</v>
      </c>
      <c r="B16">
        <v>3</v>
      </c>
    </row>
    <row r="17" spans="1:3">
      <c r="A17" t="s">
        <v>80</v>
      </c>
      <c r="B17">
        <v>4</v>
      </c>
    </row>
    <row r="18" spans="1:3">
      <c r="A18" t="s">
        <v>81</v>
      </c>
      <c r="B18">
        <v>4</v>
      </c>
    </row>
    <row r="19" spans="1:3">
      <c r="A19" t="s">
        <v>82</v>
      </c>
      <c r="B19">
        <v>4</v>
      </c>
    </row>
    <row r="20" spans="1:3">
      <c r="A20" t="s">
        <v>83</v>
      </c>
      <c r="B20">
        <v>4</v>
      </c>
    </row>
    <row r="21" spans="1:3">
      <c r="A21" t="s">
        <v>84</v>
      </c>
      <c r="B21">
        <v>4</v>
      </c>
    </row>
    <row r="22" spans="1:3">
      <c r="A22" t="s">
        <v>85</v>
      </c>
      <c r="B22">
        <v>4</v>
      </c>
    </row>
    <row r="23" spans="1:3">
      <c r="A23" s="33" t="s">
        <v>86</v>
      </c>
      <c r="B23" s="33">
        <v>4</v>
      </c>
      <c r="C23" s="33"/>
    </row>
    <row r="24" spans="1:3">
      <c r="A24" t="s">
        <v>87</v>
      </c>
      <c r="B24">
        <v>4</v>
      </c>
    </row>
    <row r="25" spans="1:3">
      <c r="A25" t="s">
        <v>88</v>
      </c>
      <c r="B25">
        <v>4</v>
      </c>
    </row>
    <row r="26" spans="1:3">
      <c r="A26" t="s">
        <v>89</v>
      </c>
      <c r="B26">
        <v>4</v>
      </c>
    </row>
    <row r="27" spans="1:3">
      <c r="A27" t="s">
        <v>112</v>
      </c>
      <c r="B27">
        <v>5</v>
      </c>
    </row>
    <row r="28" spans="1:3">
      <c r="A28" t="s">
        <v>113</v>
      </c>
      <c r="B28">
        <v>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支給申請書</vt:lpstr>
      <vt:lpstr>別添１</vt:lpstr>
      <vt:lpstr>別添２</vt:lpstr>
      <vt:lpstr>口座振込申出書</vt:lpstr>
      <vt:lpstr>リスト</vt:lpstr>
      <vt:lpstr>口座振込申出書!Print_Area</vt:lpstr>
      <vt:lpstr>支給申請書!Print_Area</vt:lpstr>
      <vt:lpstr>別添１!Print_Area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2023-12-25T06:06:27Z</cp:lastPrinted>
  <dcterms:created xsi:type="dcterms:W3CDTF">2018-06-19T01:27:02Z</dcterms:created>
  <dcterms:modified xsi:type="dcterms:W3CDTF">2024-01-11T02:26:49Z</dcterms:modified>
</cp:coreProperties>
</file>